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drawings/drawing5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6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drawings/drawing7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drawings/drawing8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drawings/drawing9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drawings/drawing10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drawings/drawing11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drawings/drawing12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ts.local\DFS$\VA_users\signe.paevere\Desktop\DELTA\2022\Märts\0703\"/>
    </mc:Choice>
  </mc:AlternateContent>
  <bookViews>
    <workbookView xWindow="0" yWindow="0" windowWidth="28800" windowHeight="12300" tabRatio="691"/>
  </bookViews>
  <sheets>
    <sheet name="Jan" sheetId="1" r:id="rId1"/>
    <sheet name="Veb" sheetId="16" r:id="rId2"/>
    <sheet name="Mär" sheetId="17" r:id="rId3"/>
    <sheet name="Apr" sheetId="18" r:id="rId4"/>
    <sheet name="Mai" sheetId="19" r:id="rId5"/>
    <sheet name="Jun" sheetId="20" r:id="rId6"/>
    <sheet name="Jul" sheetId="21" r:id="rId7"/>
    <sheet name="Aug" sheetId="22" r:id="rId8"/>
    <sheet name="Sep" sheetId="23" r:id="rId9"/>
    <sheet name="Okt" sheetId="24" r:id="rId10"/>
    <sheet name="Nov" sheetId="25" r:id="rId11"/>
    <sheet name="Dets" sheetId="26" r:id="rId12"/>
    <sheet name="Aasta" sheetId="27" r:id="rId13"/>
  </sheets>
  <definedNames>
    <definedName name="_xlnm._FilterDatabase" localSheetId="3" hidden="1">Apr!$J$7:$J$42</definedName>
    <definedName name="_xlnm._FilterDatabase" localSheetId="7" hidden="1">Aug!$J$7:$J$42</definedName>
    <definedName name="_xlnm._FilterDatabase" localSheetId="11" hidden="1">Dets!$J$7:$J$42</definedName>
    <definedName name="_xlnm._FilterDatabase" localSheetId="0" hidden="1">Jan!$J$7:$J$42</definedName>
    <definedName name="_xlnm._FilterDatabase" localSheetId="6" hidden="1">Jul!$J$7:$J$42</definedName>
    <definedName name="_xlnm._FilterDatabase" localSheetId="5" hidden="1">Jun!$J$7:$J$42</definedName>
    <definedName name="_xlnm._FilterDatabase" localSheetId="4" hidden="1">Mai!$J$7:$J$42</definedName>
    <definedName name="_xlnm._FilterDatabase" localSheetId="2" hidden="1">Mär!$J$7:$J$42</definedName>
    <definedName name="_xlnm._FilterDatabase" localSheetId="10" hidden="1">Nov!$J$7:$J$42</definedName>
    <definedName name="_xlnm._FilterDatabase" localSheetId="9" hidden="1">Okt!$J$7:$J$42</definedName>
    <definedName name="_xlnm._FilterDatabase" localSheetId="8" hidden="1">Sep!$J$7:$J$42</definedName>
    <definedName name="_xlnm._FilterDatabase" localSheetId="1" hidden="1">Veb!$J$7:$J$42</definedName>
    <definedName name="näide_Suur_Tõll">Jan!$B$2</definedName>
    <definedName name="_xlnm.Print_Titles" localSheetId="3">Apr!$1:$1</definedName>
    <definedName name="_xlnm.Print_Titles" localSheetId="7">Aug!$1:$1</definedName>
    <definedName name="_xlnm.Print_Titles" localSheetId="11">Dets!$1:$1</definedName>
    <definedName name="_xlnm.Print_Titles" localSheetId="0">Jan!$1:$1</definedName>
    <definedName name="_xlnm.Print_Titles" localSheetId="6">Jul!$1:$1</definedName>
    <definedName name="_xlnm.Print_Titles" localSheetId="5">Jun!$1:$1</definedName>
    <definedName name="_xlnm.Print_Titles" localSheetId="4">Mai!$1:$1</definedName>
    <definedName name="_xlnm.Print_Titles" localSheetId="2">Mär!$1:$1</definedName>
    <definedName name="_xlnm.Print_Titles" localSheetId="10">Nov!$1:$1</definedName>
    <definedName name="_xlnm.Print_Titles" localSheetId="9">Okt!$1:$1</definedName>
    <definedName name="_xlnm.Print_Titles" localSheetId="8">Sep!$1:$1</definedName>
    <definedName name="_xlnm.Print_Titles" localSheetId="1">Veb!$1:$1</definedName>
  </definedNames>
  <calcPr calcId="162913"/>
</workbook>
</file>

<file path=xl/calcChain.xml><?xml version="1.0" encoding="utf-8"?>
<calcChain xmlns="http://schemas.openxmlformats.org/spreadsheetml/2006/main">
  <c r="B2" i="16" l="1"/>
  <c r="B2" i="27"/>
  <c r="B2" i="26"/>
  <c r="B2" i="25"/>
  <c r="B2" i="24"/>
  <c r="B2" i="23"/>
  <c r="B2" i="22"/>
  <c r="B2" i="21"/>
  <c r="B2" i="20"/>
  <c r="B2" i="19"/>
  <c r="B2" i="18"/>
  <c r="B2" i="17"/>
  <c r="K12" i="27" l="1"/>
  <c r="K8" i="27"/>
  <c r="K7" i="27"/>
  <c r="K4" i="27"/>
  <c r="M67" i="1"/>
  <c r="K3" i="27" s="1"/>
  <c r="M67" i="16"/>
  <c r="M67" i="17"/>
  <c r="K5" i="27" s="1"/>
  <c r="M67" i="18"/>
  <c r="K6" i="27" s="1"/>
  <c r="M67" i="19"/>
  <c r="M67" i="20"/>
  <c r="M67" i="21"/>
  <c r="K9" i="27" s="1"/>
  <c r="M67" i="22"/>
  <c r="K10" i="27" s="1"/>
  <c r="M67" i="23"/>
  <c r="K11" i="27" s="1"/>
  <c r="M67" i="24"/>
  <c r="M67" i="25"/>
  <c r="K13" i="27" s="1"/>
  <c r="M67" i="26"/>
  <c r="K14" i="27" s="1"/>
  <c r="H12" i="27"/>
  <c r="E5" i="27"/>
  <c r="E13" i="27"/>
  <c r="I73" i="26"/>
  <c r="I72" i="26"/>
  <c r="I71" i="26"/>
  <c r="J69" i="26"/>
  <c r="E14" i="27" s="1"/>
  <c r="H68" i="26"/>
  <c r="B48" i="26"/>
  <c r="I42" i="26"/>
  <c r="H42" i="26"/>
  <c r="I41" i="26"/>
  <c r="H41" i="26"/>
  <c r="I40" i="26"/>
  <c r="H40" i="26"/>
  <c r="D40" i="26"/>
  <c r="I39" i="26"/>
  <c r="H39" i="26"/>
  <c r="I38" i="26"/>
  <c r="H38" i="26"/>
  <c r="I37" i="26"/>
  <c r="H37" i="26"/>
  <c r="I36" i="26"/>
  <c r="H36" i="26"/>
  <c r="I35" i="26"/>
  <c r="H35" i="26"/>
  <c r="D35" i="26"/>
  <c r="H14" i="27" s="1"/>
  <c r="I34" i="26"/>
  <c r="H34" i="26"/>
  <c r="I33" i="26"/>
  <c r="H33" i="26"/>
  <c r="D33" i="26"/>
  <c r="I32" i="26"/>
  <c r="H32" i="26"/>
  <c r="D32" i="26"/>
  <c r="I31" i="26"/>
  <c r="H31" i="26"/>
  <c r="I30" i="26"/>
  <c r="H30" i="26"/>
  <c r="I29" i="26"/>
  <c r="H29" i="26"/>
  <c r="I28" i="26"/>
  <c r="H28" i="26"/>
  <c r="I27" i="26"/>
  <c r="H27" i="26"/>
  <c r="I26" i="26"/>
  <c r="H26" i="26"/>
  <c r="I25" i="26"/>
  <c r="H25" i="26"/>
  <c r="I24" i="26"/>
  <c r="H24" i="26"/>
  <c r="I23" i="26"/>
  <c r="H23" i="26"/>
  <c r="I22" i="26"/>
  <c r="H22" i="26"/>
  <c r="I21" i="26"/>
  <c r="H21" i="26"/>
  <c r="I20" i="26"/>
  <c r="H20" i="26"/>
  <c r="I19" i="26"/>
  <c r="H19" i="26"/>
  <c r="I18" i="26"/>
  <c r="H18" i="26"/>
  <c r="I17" i="26"/>
  <c r="H17" i="26"/>
  <c r="I16" i="26"/>
  <c r="H16" i="26"/>
  <c r="I15" i="26"/>
  <c r="H15" i="26"/>
  <c r="I14" i="26"/>
  <c r="H14" i="26"/>
  <c r="I13" i="26"/>
  <c r="H13" i="26"/>
  <c r="I12" i="26"/>
  <c r="H12" i="26"/>
  <c r="I11" i="26"/>
  <c r="H11" i="26"/>
  <c r="D7" i="26"/>
  <c r="C3" i="26"/>
  <c r="B3" i="26"/>
  <c r="J71" i="26" s="1"/>
  <c r="I73" i="25"/>
  <c r="I72" i="25"/>
  <c r="I71" i="25"/>
  <c r="J69" i="25"/>
  <c r="H68" i="25"/>
  <c r="B48" i="25"/>
  <c r="I42" i="25"/>
  <c r="H42" i="25"/>
  <c r="I41" i="25"/>
  <c r="H41" i="25"/>
  <c r="I40" i="25"/>
  <c r="H40" i="25"/>
  <c r="D40" i="25"/>
  <c r="I39" i="25"/>
  <c r="H39" i="25"/>
  <c r="I38" i="25"/>
  <c r="H38" i="25"/>
  <c r="I37" i="25"/>
  <c r="H37" i="25"/>
  <c r="D37" i="25"/>
  <c r="I36" i="25"/>
  <c r="H36" i="25"/>
  <c r="I35" i="25"/>
  <c r="H35" i="25"/>
  <c r="D35" i="25"/>
  <c r="H13" i="27" s="1"/>
  <c r="I34" i="25"/>
  <c r="H34" i="25"/>
  <c r="I33" i="25"/>
  <c r="H33" i="25"/>
  <c r="D33" i="25"/>
  <c r="I32" i="25"/>
  <c r="H32" i="25"/>
  <c r="D32" i="25"/>
  <c r="I31" i="25"/>
  <c r="H31" i="25"/>
  <c r="I30" i="25"/>
  <c r="H30" i="25"/>
  <c r="I29" i="25"/>
  <c r="H29" i="25"/>
  <c r="I28" i="25"/>
  <c r="H28" i="25"/>
  <c r="I27" i="25"/>
  <c r="H27" i="25"/>
  <c r="I26" i="25"/>
  <c r="H26" i="25"/>
  <c r="I25" i="25"/>
  <c r="H25" i="25"/>
  <c r="I24" i="25"/>
  <c r="H24" i="25"/>
  <c r="I23" i="25"/>
  <c r="H23" i="25"/>
  <c r="I22" i="25"/>
  <c r="H22" i="25"/>
  <c r="I21" i="25"/>
  <c r="H21" i="25"/>
  <c r="I20" i="25"/>
  <c r="H20" i="25"/>
  <c r="I19" i="25"/>
  <c r="H19" i="25"/>
  <c r="I18" i="25"/>
  <c r="H18" i="25"/>
  <c r="I17" i="25"/>
  <c r="H17" i="25"/>
  <c r="I16" i="25"/>
  <c r="H16" i="25"/>
  <c r="I15" i="25"/>
  <c r="H15" i="25"/>
  <c r="I14" i="25"/>
  <c r="H14" i="25"/>
  <c r="I13" i="25"/>
  <c r="H13" i="25"/>
  <c r="I12" i="25"/>
  <c r="H12" i="25"/>
  <c r="I11" i="25"/>
  <c r="H11" i="25"/>
  <c r="D7" i="25"/>
  <c r="C3" i="25"/>
  <c r="B3" i="25"/>
  <c r="J71" i="25" s="1"/>
  <c r="I73" i="24"/>
  <c r="I72" i="24"/>
  <c r="I71" i="24"/>
  <c r="J69" i="24"/>
  <c r="E12" i="27" s="1"/>
  <c r="H68" i="24"/>
  <c r="B48" i="24"/>
  <c r="I42" i="24"/>
  <c r="H42" i="24"/>
  <c r="I41" i="24"/>
  <c r="H41" i="24"/>
  <c r="I40" i="24"/>
  <c r="H40" i="24"/>
  <c r="D40" i="24"/>
  <c r="I39" i="24"/>
  <c r="H39" i="24"/>
  <c r="I38" i="24"/>
  <c r="H38" i="24"/>
  <c r="I37" i="24"/>
  <c r="H37" i="24"/>
  <c r="D37" i="24"/>
  <c r="I36" i="24"/>
  <c r="H36" i="24"/>
  <c r="I35" i="24"/>
  <c r="H35" i="24"/>
  <c r="D35" i="24"/>
  <c r="I34" i="24"/>
  <c r="H34" i="24"/>
  <c r="I33" i="24"/>
  <c r="H33" i="24"/>
  <c r="D33" i="24"/>
  <c r="I32" i="24"/>
  <c r="H32" i="24"/>
  <c r="D32" i="24"/>
  <c r="I31" i="24"/>
  <c r="H31" i="24"/>
  <c r="I30" i="24"/>
  <c r="H30" i="24"/>
  <c r="I29" i="24"/>
  <c r="H29" i="24"/>
  <c r="I28" i="24"/>
  <c r="H28" i="24"/>
  <c r="I27" i="24"/>
  <c r="H27" i="24"/>
  <c r="I26" i="24"/>
  <c r="H26" i="24"/>
  <c r="I25" i="24"/>
  <c r="H25" i="24"/>
  <c r="I24" i="24"/>
  <c r="H24" i="24"/>
  <c r="I23" i="24"/>
  <c r="H23" i="24"/>
  <c r="I22" i="24"/>
  <c r="H22" i="24"/>
  <c r="I21" i="24"/>
  <c r="H21" i="24"/>
  <c r="I20" i="24"/>
  <c r="H20" i="24"/>
  <c r="I19" i="24"/>
  <c r="H19" i="24"/>
  <c r="I18" i="24"/>
  <c r="H18" i="24"/>
  <c r="I17" i="24"/>
  <c r="H17" i="24"/>
  <c r="I16" i="24"/>
  <c r="H16" i="24"/>
  <c r="I15" i="24"/>
  <c r="H15" i="24"/>
  <c r="I14" i="24"/>
  <c r="H14" i="24"/>
  <c r="I13" i="24"/>
  <c r="H13" i="24"/>
  <c r="I12" i="24"/>
  <c r="H12" i="24"/>
  <c r="I11" i="24"/>
  <c r="H11" i="24"/>
  <c r="D7" i="24"/>
  <c r="C3" i="24"/>
  <c r="B3" i="24"/>
  <c r="J71" i="24" s="1"/>
  <c r="I73" i="23"/>
  <c r="I72" i="23"/>
  <c r="I71" i="23"/>
  <c r="J69" i="23"/>
  <c r="E11" i="27" s="1"/>
  <c r="H68" i="23"/>
  <c r="B48" i="23"/>
  <c r="I42" i="23"/>
  <c r="H42" i="23"/>
  <c r="I41" i="23"/>
  <c r="H41" i="23"/>
  <c r="I40" i="23"/>
  <c r="H40" i="23"/>
  <c r="D40" i="23"/>
  <c r="I39" i="23"/>
  <c r="H39" i="23"/>
  <c r="I38" i="23"/>
  <c r="H38" i="23"/>
  <c r="I37" i="23"/>
  <c r="H37" i="23"/>
  <c r="I36" i="23"/>
  <c r="H36" i="23"/>
  <c r="I35" i="23"/>
  <c r="H35" i="23"/>
  <c r="D35" i="23"/>
  <c r="H11" i="27" s="1"/>
  <c r="I34" i="23"/>
  <c r="H34" i="23"/>
  <c r="I33" i="23"/>
  <c r="H33" i="23"/>
  <c r="D33" i="23"/>
  <c r="I32" i="23"/>
  <c r="H32" i="23"/>
  <c r="D32" i="23"/>
  <c r="I31" i="23"/>
  <c r="H31" i="23"/>
  <c r="I30" i="23"/>
  <c r="H30" i="23"/>
  <c r="I29" i="23"/>
  <c r="H29" i="23"/>
  <c r="I28" i="23"/>
  <c r="H28" i="23"/>
  <c r="I27" i="23"/>
  <c r="H27" i="23"/>
  <c r="I26" i="23"/>
  <c r="H26" i="23"/>
  <c r="I25" i="23"/>
  <c r="H25" i="23"/>
  <c r="I24" i="23"/>
  <c r="H24" i="23"/>
  <c r="I23" i="23"/>
  <c r="H23" i="23"/>
  <c r="I22" i="23"/>
  <c r="H22" i="23"/>
  <c r="I21" i="23"/>
  <c r="H21" i="23"/>
  <c r="I20" i="23"/>
  <c r="H20" i="23"/>
  <c r="I19" i="23"/>
  <c r="H19" i="23"/>
  <c r="I18" i="23"/>
  <c r="H18" i="23"/>
  <c r="I17" i="23"/>
  <c r="H17" i="23"/>
  <c r="I16" i="23"/>
  <c r="H16" i="23"/>
  <c r="I15" i="23"/>
  <c r="H15" i="23"/>
  <c r="I14" i="23"/>
  <c r="H14" i="23"/>
  <c r="I13" i="23"/>
  <c r="H13" i="23"/>
  <c r="I12" i="23"/>
  <c r="H12" i="23"/>
  <c r="I11" i="23"/>
  <c r="H11" i="23"/>
  <c r="D7" i="23"/>
  <c r="C3" i="23"/>
  <c r="B3" i="23"/>
  <c r="J71" i="23" s="1"/>
  <c r="I73" i="22"/>
  <c r="I72" i="22"/>
  <c r="I71" i="22"/>
  <c r="J69" i="22"/>
  <c r="E10" i="27" s="1"/>
  <c r="H68" i="22"/>
  <c r="B48" i="22"/>
  <c r="I42" i="22"/>
  <c r="H42" i="22"/>
  <c r="I41" i="22"/>
  <c r="H41" i="22"/>
  <c r="I40" i="22"/>
  <c r="H40" i="22"/>
  <c r="D40" i="22"/>
  <c r="I39" i="22"/>
  <c r="H39" i="22"/>
  <c r="I38" i="22"/>
  <c r="H38" i="22"/>
  <c r="I37" i="22"/>
  <c r="H37" i="22"/>
  <c r="I36" i="22"/>
  <c r="H36" i="22"/>
  <c r="I35" i="22"/>
  <c r="H35" i="22"/>
  <c r="D35" i="22"/>
  <c r="D37" i="22" s="1"/>
  <c r="I34" i="22"/>
  <c r="H34" i="22"/>
  <c r="I33" i="22"/>
  <c r="H33" i="22"/>
  <c r="D33" i="22"/>
  <c r="I32" i="22"/>
  <c r="H32" i="22"/>
  <c r="D32" i="22"/>
  <c r="I31" i="22"/>
  <c r="H31" i="22"/>
  <c r="I30" i="22"/>
  <c r="H30" i="22"/>
  <c r="I29" i="22"/>
  <c r="H29" i="22"/>
  <c r="I28" i="22"/>
  <c r="H28" i="22"/>
  <c r="I27" i="22"/>
  <c r="H27" i="22"/>
  <c r="I26" i="22"/>
  <c r="H26" i="22"/>
  <c r="I25" i="22"/>
  <c r="H25" i="22"/>
  <c r="I24" i="22"/>
  <c r="H24" i="22"/>
  <c r="I23" i="22"/>
  <c r="H23" i="22"/>
  <c r="I22" i="22"/>
  <c r="H22" i="22"/>
  <c r="I21" i="22"/>
  <c r="H21" i="22"/>
  <c r="I20" i="22"/>
  <c r="H20" i="22"/>
  <c r="I19" i="22"/>
  <c r="H19" i="22"/>
  <c r="I18" i="22"/>
  <c r="H18" i="22"/>
  <c r="I17" i="22"/>
  <c r="H17" i="22"/>
  <c r="I16" i="22"/>
  <c r="H16" i="22"/>
  <c r="I15" i="22"/>
  <c r="H15" i="22"/>
  <c r="I14" i="22"/>
  <c r="H14" i="22"/>
  <c r="I13" i="22"/>
  <c r="H13" i="22"/>
  <c r="I12" i="22"/>
  <c r="H12" i="22"/>
  <c r="I11" i="22"/>
  <c r="H11" i="22"/>
  <c r="D7" i="22"/>
  <c r="C3" i="22"/>
  <c r="B3" i="22"/>
  <c r="J71" i="22" s="1"/>
  <c r="I73" i="21"/>
  <c r="I72" i="21"/>
  <c r="I71" i="21"/>
  <c r="J69" i="21"/>
  <c r="E9" i="27" s="1"/>
  <c r="H68" i="21"/>
  <c r="B48" i="21"/>
  <c r="I42" i="21"/>
  <c r="H42" i="21"/>
  <c r="I41" i="21"/>
  <c r="H41" i="21"/>
  <c r="I40" i="21"/>
  <c r="H40" i="21"/>
  <c r="D40" i="21"/>
  <c r="I39" i="21"/>
  <c r="H39" i="21"/>
  <c r="I38" i="21"/>
  <c r="H38" i="21"/>
  <c r="I37" i="21"/>
  <c r="H37" i="21"/>
  <c r="I36" i="21"/>
  <c r="H36" i="21"/>
  <c r="I35" i="21"/>
  <c r="H35" i="21"/>
  <c r="D35" i="21"/>
  <c r="D37" i="21" s="1"/>
  <c r="I34" i="21"/>
  <c r="H34" i="21"/>
  <c r="I33" i="21"/>
  <c r="H33" i="21"/>
  <c r="D33" i="21"/>
  <c r="I32" i="21"/>
  <c r="H32" i="21"/>
  <c r="D32" i="21"/>
  <c r="I31" i="21"/>
  <c r="H31" i="21"/>
  <c r="I30" i="21"/>
  <c r="H30" i="21"/>
  <c r="I29" i="21"/>
  <c r="H29" i="21"/>
  <c r="I28" i="21"/>
  <c r="H28" i="21"/>
  <c r="I27" i="21"/>
  <c r="H27" i="21"/>
  <c r="I26" i="21"/>
  <c r="H26" i="21"/>
  <c r="I25" i="21"/>
  <c r="H25" i="21"/>
  <c r="I24" i="21"/>
  <c r="H24" i="21"/>
  <c r="I23" i="21"/>
  <c r="H23" i="21"/>
  <c r="I22" i="21"/>
  <c r="H22" i="21"/>
  <c r="I21" i="21"/>
  <c r="H21" i="21"/>
  <c r="I20" i="21"/>
  <c r="H20" i="21"/>
  <c r="I19" i="21"/>
  <c r="H19" i="21"/>
  <c r="I18" i="21"/>
  <c r="H18" i="21"/>
  <c r="I17" i="21"/>
  <c r="H17" i="21"/>
  <c r="I16" i="21"/>
  <c r="H16" i="21"/>
  <c r="I15" i="21"/>
  <c r="H15" i="21"/>
  <c r="I14" i="21"/>
  <c r="H14" i="21"/>
  <c r="I13" i="21"/>
  <c r="H13" i="21"/>
  <c r="I12" i="21"/>
  <c r="H12" i="21"/>
  <c r="I11" i="21"/>
  <c r="H11" i="21"/>
  <c r="D7" i="21"/>
  <c r="C3" i="21"/>
  <c r="B3" i="21"/>
  <c r="J71" i="21" s="1"/>
  <c r="I73" i="20"/>
  <c r="I72" i="20"/>
  <c r="I71" i="20"/>
  <c r="J69" i="20"/>
  <c r="E8" i="27" s="1"/>
  <c r="H68" i="20"/>
  <c r="B48" i="20"/>
  <c r="I42" i="20"/>
  <c r="H42" i="20"/>
  <c r="I41" i="20"/>
  <c r="H41" i="20"/>
  <c r="I40" i="20"/>
  <c r="H40" i="20"/>
  <c r="D40" i="20"/>
  <c r="I39" i="20"/>
  <c r="H39" i="20"/>
  <c r="I38" i="20"/>
  <c r="H38" i="20"/>
  <c r="I37" i="20"/>
  <c r="H37" i="20"/>
  <c r="I36" i="20"/>
  <c r="H36" i="20"/>
  <c r="I35" i="20"/>
  <c r="H35" i="20"/>
  <c r="D35" i="20"/>
  <c r="D37" i="20" s="1"/>
  <c r="I34" i="20"/>
  <c r="H34" i="20"/>
  <c r="I33" i="20"/>
  <c r="H33" i="20"/>
  <c r="D33" i="20"/>
  <c r="I32" i="20"/>
  <c r="H32" i="20"/>
  <c r="D32" i="20"/>
  <c r="I31" i="20"/>
  <c r="H31" i="20"/>
  <c r="I30" i="20"/>
  <c r="H30" i="20"/>
  <c r="I29" i="20"/>
  <c r="H29" i="20"/>
  <c r="I28" i="20"/>
  <c r="H28" i="20"/>
  <c r="I27" i="20"/>
  <c r="H27" i="20"/>
  <c r="I26" i="20"/>
  <c r="H26" i="20"/>
  <c r="I25" i="20"/>
  <c r="H25" i="20"/>
  <c r="I24" i="20"/>
  <c r="H24" i="20"/>
  <c r="I23" i="20"/>
  <c r="H23" i="20"/>
  <c r="I22" i="20"/>
  <c r="H22" i="20"/>
  <c r="I21" i="20"/>
  <c r="H21" i="20"/>
  <c r="I20" i="20"/>
  <c r="H20" i="20"/>
  <c r="I19" i="20"/>
  <c r="H19" i="20"/>
  <c r="I18" i="20"/>
  <c r="H18" i="20"/>
  <c r="I17" i="20"/>
  <c r="H17" i="20"/>
  <c r="I16" i="20"/>
  <c r="H16" i="20"/>
  <c r="I15" i="20"/>
  <c r="H15" i="20"/>
  <c r="I14" i="20"/>
  <c r="H14" i="20"/>
  <c r="I13" i="20"/>
  <c r="H13" i="20"/>
  <c r="I12" i="20"/>
  <c r="H12" i="20"/>
  <c r="I11" i="20"/>
  <c r="H11" i="20"/>
  <c r="D7" i="20"/>
  <c r="C3" i="20"/>
  <c r="B3" i="20"/>
  <c r="J71" i="20" s="1"/>
  <c r="I73" i="19"/>
  <c r="I72" i="19"/>
  <c r="I71" i="19"/>
  <c r="J69" i="19"/>
  <c r="E7" i="27" s="1"/>
  <c r="H68" i="19"/>
  <c r="B48" i="19"/>
  <c r="I42" i="19"/>
  <c r="H42" i="19"/>
  <c r="I41" i="19"/>
  <c r="H41" i="19"/>
  <c r="I40" i="19"/>
  <c r="H40" i="19"/>
  <c r="D40" i="19"/>
  <c r="I39" i="19"/>
  <c r="H39" i="19"/>
  <c r="I38" i="19"/>
  <c r="H38" i="19"/>
  <c r="I37" i="19"/>
  <c r="H37" i="19"/>
  <c r="D37" i="19"/>
  <c r="I36" i="19"/>
  <c r="H36" i="19"/>
  <c r="I35" i="19"/>
  <c r="H35" i="19"/>
  <c r="D35" i="19"/>
  <c r="H7" i="27" s="1"/>
  <c r="I34" i="19"/>
  <c r="H34" i="19"/>
  <c r="I33" i="19"/>
  <c r="H33" i="19"/>
  <c r="D33" i="19"/>
  <c r="I32" i="19"/>
  <c r="H32" i="19"/>
  <c r="D32" i="19"/>
  <c r="I31" i="19"/>
  <c r="H31" i="19"/>
  <c r="I30" i="19"/>
  <c r="H30" i="19"/>
  <c r="I29" i="19"/>
  <c r="H29" i="19"/>
  <c r="I28" i="19"/>
  <c r="H28" i="19"/>
  <c r="I27" i="19"/>
  <c r="H27" i="19"/>
  <c r="I26" i="19"/>
  <c r="H26" i="19"/>
  <c r="I25" i="19"/>
  <c r="H25" i="19"/>
  <c r="I24" i="19"/>
  <c r="H24" i="19"/>
  <c r="I23" i="19"/>
  <c r="H23" i="19"/>
  <c r="I22" i="19"/>
  <c r="H22" i="19"/>
  <c r="I21" i="19"/>
  <c r="H21" i="19"/>
  <c r="I20" i="19"/>
  <c r="H20" i="19"/>
  <c r="I19" i="19"/>
  <c r="H19" i="19"/>
  <c r="I18" i="19"/>
  <c r="H18" i="19"/>
  <c r="I17" i="19"/>
  <c r="H17" i="19"/>
  <c r="I16" i="19"/>
  <c r="H16" i="19"/>
  <c r="I15" i="19"/>
  <c r="H15" i="19"/>
  <c r="I14" i="19"/>
  <c r="H14" i="19"/>
  <c r="I13" i="19"/>
  <c r="H13" i="19"/>
  <c r="I12" i="19"/>
  <c r="H12" i="19"/>
  <c r="I11" i="19"/>
  <c r="H11" i="19"/>
  <c r="D7" i="19"/>
  <c r="C3" i="19"/>
  <c r="B3" i="19"/>
  <c r="J71" i="19" s="1"/>
  <c r="I73" i="18"/>
  <c r="I72" i="18"/>
  <c r="I71" i="18"/>
  <c r="J69" i="18"/>
  <c r="E6" i="27" s="1"/>
  <c r="H68" i="18"/>
  <c r="B48" i="18"/>
  <c r="I42" i="18"/>
  <c r="H42" i="18"/>
  <c r="I41" i="18"/>
  <c r="H41" i="18"/>
  <c r="I40" i="18"/>
  <c r="H40" i="18"/>
  <c r="D40" i="18"/>
  <c r="I39" i="18"/>
  <c r="H39" i="18"/>
  <c r="I38" i="18"/>
  <c r="H38" i="18"/>
  <c r="I37" i="18"/>
  <c r="H37" i="18"/>
  <c r="D37" i="18"/>
  <c r="I36" i="18"/>
  <c r="H36" i="18"/>
  <c r="I35" i="18"/>
  <c r="H35" i="18"/>
  <c r="D35" i="18"/>
  <c r="H6" i="27" s="1"/>
  <c r="I34" i="18"/>
  <c r="H34" i="18"/>
  <c r="I33" i="18"/>
  <c r="H33" i="18"/>
  <c r="D33" i="18"/>
  <c r="I32" i="18"/>
  <c r="H32" i="18"/>
  <c r="D32" i="18"/>
  <c r="I31" i="18"/>
  <c r="H31" i="18"/>
  <c r="I30" i="18"/>
  <c r="H30" i="18"/>
  <c r="I29" i="18"/>
  <c r="H29" i="18"/>
  <c r="I28" i="18"/>
  <c r="H28" i="18"/>
  <c r="I27" i="18"/>
  <c r="H27" i="18"/>
  <c r="I26" i="18"/>
  <c r="H26" i="18"/>
  <c r="I25" i="18"/>
  <c r="H25" i="18"/>
  <c r="I24" i="18"/>
  <c r="H24" i="18"/>
  <c r="I23" i="18"/>
  <c r="H23" i="18"/>
  <c r="I22" i="18"/>
  <c r="H22" i="18"/>
  <c r="I21" i="18"/>
  <c r="H21" i="18"/>
  <c r="I20" i="18"/>
  <c r="H20" i="18"/>
  <c r="I19" i="18"/>
  <c r="H19" i="18"/>
  <c r="I18" i="18"/>
  <c r="H18" i="18"/>
  <c r="I17" i="18"/>
  <c r="H17" i="18"/>
  <c r="I16" i="18"/>
  <c r="H16" i="18"/>
  <c r="I15" i="18"/>
  <c r="H15" i="18"/>
  <c r="I14" i="18"/>
  <c r="H14" i="18"/>
  <c r="I13" i="18"/>
  <c r="H13" i="18"/>
  <c r="I12" i="18"/>
  <c r="H12" i="18"/>
  <c r="I11" i="18"/>
  <c r="H11" i="18"/>
  <c r="D7" i="18"/>
  <c r="C3" i="18"/>
  <c r="B3" i="18"/>
  <c r="J71" i="18" s="1"/>
  <c r="I73" i="17"/>
  <c r="I72" i="17"/>
  <c r="I71" i="17"/>
  <c r="J69" i="17"/>
  <c r="H68" i="17"/>
  <c r="B48" i="17"/>
  <c r="I42" i="17"/>
  <c r="H42" i="17"/>
  <c r="I41" i="17"/>
  <c r="H41" i="17"/>
  <c r="I40" i="17"/>
  <c r="H40" i="17"/>
  <c r="D40" i="17"/>
  <c r="I39" i="17"/>
  <c r="H39" i="17"/>
  <c r="I38" i="17"/>
  <c r="H38" i="17"/>
  <c r="I37" i="17"/>
  <c r="H37" i="17"/>
  <c r="I36" i="17"/>
  <c r="H36" i="17"/>
  <c r="I35" i="17"/>
  <c r="H35" i="17"/>
  <c r="D35" i="17"/>
  <c r="H5" i="27" s="1"/>
  <c r="I34" i="17"/>
  <c r="H34" i="17"/>
  <c r="I33" i="17"/>
  <c r="H33" i="17"/>
  <c r="D33" i="17"/>
  <c r="I32" i="17"/>
  <c r="H32" i="17"/>
  <c r="D32" i="17"/>
  <c r="I31" i="17"/>
  <c r="H31" i="17"/>
  <c r="I30" i="17"/>
  <c r="H30" i="17"/>
  <c r="I29" i="17"/>
  <c r="H29" i="17"/>
  <c r="I28" i="17"/>
  <c r="H28" i="17"/>
  <c r="I27" i="17"/>
  <c r="H27" i="17"/>
  <c r="I26" i="17"/>
  <c r="H26" i="17"/>
  <c r="I25" i="17"/>
  <c r="H25" i="17"/>
  <c r="I24" i="17"/>
  <c r="H24" i="17"/>
  <c r="I23" i="17"/>
  <c r="H23" i="17"/>
  <c r="I22" i="17"/>
  <c r="H22" i="17"/>
  <c r="I21" i="17"/>
  <c r="H21" i="17"/>
  <c r="I20" i="17"/>
  <c r="H20" i="17"/>
  <c r="I19" i="17"/>
  <c r="H19" i="17"/>
  <c r="I18" i="17"/>
  <c r="H18" i="17"/>
  <c r="I17" i="17"/>
  <c r="H17" i="17"/>
  <c r="I16" i="17"/>
  <c r="H16" i="17"/>
  <c r="I15" i="17"/>
  <c r="H15" i="17"/>
  <c r="I14" i="17"/>
  <c r="H14" i="17"/>
  <c r="I13" i="17"/>
  <c r="H13" i="17"/>
  <c r="I12" i="17"/>
  <c r="H12" i="17"/>
  <c r="I11" i="17"/>
  <c r="H11" i="17"/>
  <c r="D7" i="17"/>
  <c r="C3" i="17"/>
  <c r="B3" i="17"/>
  <c r="J71" i="17" s="1"/>
  <c r="I72" i="16"/>
  <c r="C3" i="16"/>
  <c r="B3" i="16"/>
  <c r="J71" i="16" s="1"/>
  <c r="H12" i="16"/>
  <c r="I12" i="16"/>
  <c r="H13" i="16"/>
  <c r="I13" i="16"/>
  <c r="H14" i="16"/>
  <c r="I14" i="16"/>
  <c r="H15" i="16"/>
  <c r="I15" i="16"/>
  <c r="H16" i="16"/>
  <c r="I16" i="16"/>
  <c r="H17" i="16"/>
  <c r="I17" i="16"/>
  <c r="H18" i="16"/>
  <c r="I18" i="16"/>
  <c r="H19" i="16"/>
  <c r="I19" i="16"/>
  <c r="H20" i="16"/>
  <c r="I20" i="16"/>
  <c r="H21" i="16"/>
  <c r="I21" i="16"/>
  <c r="H22" i="16"/>
  <c r="I22" i="16"/>
  <c r="H23" i="16"/>
  <c r="I23" i="16"/>
  <c r="H24" i="16"/>
  <c r="I24" i="16"/>
  <c r="H25" i="16"/>
  <c r="I25" i="16"/>
  <c r="H26" i="16"/>
  <c r="I26" i="16"/>
  <c r="H27" i="16"/>
  <c r="I27" i="16"/>
  <c r="H28" i="16"/>
  <c r="I28" i="16"/>
  <c r="H29" i="16"/>
  <c r="I29" i="16"/>
  <c r="H30" i="16"/>
  <c r="I30" i="16"/>
  <c r="H31" i="16"/>
  <c r="I31" i="16"/>
  <c r="H32" i="16"/>
  <c r="I32" i="16"/>
  <c r="H33" i="16"/>
  <c r="I33" i="16"/>
  <c r="H34" i="16"/>
  <c r="I34" i="16"/>
  <c r="H35" i="16"/>
  <c r="I35" i="16"/>
  <c r="H36" i="16"/>
  <c r="I36" i="16"/>
  <c r="H37" i="16"/>
  <c r="I37" i="16"/>
  <c r="H38" i="16"/>
  <c r="I38" i="16"/>
  <c r="H39" i="16"/>
  <c r="I39" i="16"/>
  <c r="H40" i="16"/>
  <c r="I40" i="16"/>
  <c r="H41" i="16"/>
  <c r="I41" i="16"/>
  <c r="H42" i="16"/>
  <c r="I42" i="16"/>
  <c r="I11" i="16"/>
  <c r="H11" i="16"/>
  <c r="I73" i="16"/>
  <c r="I71" i="16"/>
  <c r="J69" i="16"/>
  <c r="E4" i="27" s="1"/>
  <c r="H68" i="16"/>
  <c r="B48" i="16"/>
  <c r="D40" i="16"/>
  <c r="D35" i="16"/>
  <c r="D37" i="16" s="1"/>
  <c r="D33" i="16"/>
  <c r="D32" i="16"/>
  <c r="D7" i="16"/>
  <c r="J71" i="1"/>
  <c r="I71" i="1"/>
  <c r="J69" i="1"/>
  <c r="E3" i="27" s="1"/>
  <c r="H68" i="1"/>
  <c r="I72" i="1"/>
  <c r="I73" i="1"/>
  <c r="B48" i="1"/>
  <c r="H8" i="27" l="1"/>
  <c r="H9" i="27"/>
  <c r="D37" i="23"/>
  <c r="H10" i="27"/>
  <c r="D37" i="26"/>
  <c r="H4" i="27"/>
  <c r="D37" i="17"/>
  <c r="E15" i="27"/>
  <c r="K15" i="27"/>
  <c r="D35" i="1" l="1"/>
  <c r="H3" i="27" s="1"/>
  <c r="H15" i="27" s="1"/>
  <c r="D7" i="1" l="1"/>
  <c r="D33" i="1"/>
  <c r="D38" i="1"/>
  <c r="D32" i="1"/>
  <c r="D40" i="1"/>
  <c r="D37" i="1" l="1"/>
  <c r="D43" i="1" l="1"/>
  <c r="D45" i="1" l="1"/>
  <c r="D6" i="16" s="1"/>
  <c r="D38" i="16" s="1"/>
  <c r="D43" i="16" s="1"/>
  <c r="B3" i="27"/>
  <c r="E10" i="1"/>
  <c r="A2" i="27"/>
  <c r="D45" i="16" l="1"/>
  <c r="D6" i="17" s="1"/>
  <c r="D38" i="17" s="1"/>
  <c r="D43" i="17" s="1"/>
  <c r="B4" i="27"/>
  <c r="E10" i="16"/>
  <c r="B5" i="27" l="1"/>
  <c r="D45" i="17"/>
  <c r="D6" i="18" s="1"/>
  <c r="D38" i="18" s="1"/>
  <c r="D43" i="18" s="1"/>
  <c r="E10" i="17"/>
  <c r="E10" i="18" l="1"/>
  <c r="D45" i="18"/>
  <c r="D6" i="19" s="1"/>
  <c r="D38" i="19" s="1"/>
  <c r="D43" i="19" s="1"/>
  <c r="B6" i="27"/>
  <c r="B7" i="27" l="1"/>
  <c r="E10" i="19"/>
  <c r="D45" i="19"/>
  <c r="D6" i="20" s="1"/>
  <c r="D38" i="20" s="1"/>
  <c r="D43" i="20" s="1"/>
  <c r="E10" i="20" l="1"/>
  <c r="D45" i="20"/>
  <c r="D6" i="21" s="1"/>
  <c r="D38" i="21" s="1"/>
  <c r="D43" i="21" s="1"/>
  <c r="B8" i="27"/>
  <c r="B9" i="27" l="1"/>
  <c r="E10" i="21"/>
  <c r="D45" i="21"/>
  <c r="D6" i="22" s="1"/>
  <c r="D38" i="22" s="1"/>
  <c r="D43" i="22" s="1"/>
  <c r="E10" i="22" l="1"/>
  <c r="B10" i="27"/>
  <c r="D45" i="22"/>
  <c r="D6" i="23" s="1"/>
  <c r="D38" i="23" s="1"/>
  <c r="D43" i="23" s="1"/>
  <c r="B11" i="27" l="1"/>
  <c r="E10" i="23"/>
  <c r="D45" i="23"/>
  <c r="D6" i="24" s="1"/>
  <c r="D38" i="24" s="1"/>
  <c r="D43" i="24" s="1"/>
  <c r="E10" i="24" l="1"/>
  <c r="B12" i="27"/>
  <c r="D45" i="24"/>
  <c r="D6" i="25" s="1"/>
  <c r="D38" i="25" s="1"/>
  <c r="D43" i="25" s="1"/>
  <c r="B13" i="27" l="1"/>
  <c r="E10" i="25"/>
  <c r="D45" i="25"/>
  <c r="D6" i="26" s="1"/>
  <c r="D38" i="26" s="1"/>
  <c r="D43" i="26" s="1"/>
  <c r="B14" i="27" l="1"/>
  <c r="B15" i="27" s="1"/>
  <c r="E10" i="26"/>
  <c r="D45" i="26"/>
</calcChain>
</file>

<file path=xl/comments1.xml><?xml version="1.0" encoding="utf-8"?>
<comments xmlns="http://schemas.openxmlformats.org/spreadsheetml/2006/main">
  <authors>
    <author>vello klopp</author>
  </authors>
  <commentList>
    <comment ref="D6" authorId="0" shapeId="0">
      <text>
        <r>
          <rPr>
            <sz val="11"/>
            <color indexed="81"/>
            <rFont val="Tahoma"/>
            <family val="2"/>
            <charset val="204"/>
          </rPr>
          <t xml:space="preserve">Palun, sisesta siia möödunud aasta detsembrikuu jääk!
</t>
        </r>
      </text>
    </comment>
  </commentList>
</comments>
</file>

<file path=xl/sharedStrings.xml><?xml version="1.0" encoding="utf-8"?>
<sst xmlns="http://schemas.openxmlformats.org/spreadsheetml/2006/main" count="588" uniqueCount="74">
  <si>
    <t>LAEVAPERE TOITLUSTAMISE ARUANNE</t>
  </si>
  <si>
    <t>Toiduraha jääk kuu alguseks:</t>
  </si>
  <si>
    <t>Taara jääk kuu alguseks:</t>
  </si>
  <si>
    <t>SISSETULEK</t>
  </si>
  <si>
    <t>Kuupäev</t>
  </si>
  <si>
    <t>Saatedokumendi</t>
  </si>
  <si>
    <t>Hankefirma</t>
  </si>
  <si>
    <t>Summa</t>
  </si>
  <si>
    <t>jääk</t>
  </si>
  <si>
    <t>nr.</t>
  </si>
  <si>
    <t>Toiduaineid kokku :</t>
  </si>
  <si>
    <t>Taara kokku:</t>
  </si>
  <si>
    <t>VÄLJAMINEK</t>
  </si>
  <si>
    <t>Laevapere toitlustamine:</t>
  </si>
  <si>
    <t>päevade arv</t>
  </si>
  <si>
    <t>päeva maksumus</t>
  </si>
  <si>
    <t>normsumma</t>
  </si>
  <si>
    <t>jääk kuu alguseks</t>
  </si>
  <si>
    <t>Taara tagastus:</t>
  </si>
  <si>
    <t>Muud väljaminekud:</t>
  </si>
  <si>
    <t>reisijate toitlustamine</t>
  </si>
  <si>
    <t>Väljaminek kokku:</t>
  </si>
  <si>
    <t>JÄÄK</t>
  </si>
  <si>
    <t>raha</t>
  </si>
  <si>
    <t>taara</t>
  </si>
  <si>
    <t>TOIDUPÄEVADE TABEL</t>
  </si>
  <si>
    <t>Nimi</t>
  </si>
  <si>
    <t>Amet</t>
  </si>
  <si>
    <t>kalendripäevad</t>
  </si>
  <si>
    <t>xxx</t>
  </si>
  <si>
    <t>LAEVA NIMI</t>
  </si>
  <si>
    <t>Aasta</t>
  </si>
  <si>
    <t>Kuu</t>
  </si>
  <si>
    <t>JAANUAR</t>
  </si>
  <si>
    <t>LAEVAPERE</t>
  </si>
  <si>
    <t>REISIJAD</t>
  </si>
  <si>
    <t>Toidupäevade arv kokku</t>
  </si>
  <si>
    <t>nimi</t>
  </si>
  <si>
    <t>KAPTEN</t>
  </si>
  <si>
    <t>Esitamise kuupäev</t>
  </si>
  <si>
    <t>Aruandeperiood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</si>
  <si>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</si>
  <si>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</si>
  <si>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</si>
  <si>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</si>
  <si>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</si>
  <si>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</si>
  <si>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</si>
  <si>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</si>
  <si>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</si>
  <si>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</si>
  <si>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</si>
  <si>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Jääk eelmise aasta detsembrist:</t>
  </si>
  <si>
    <t>VÄLJAMINEKUD KOKKU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</si>
  <si>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</si>
  <si>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</si>
  <si>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</si>
  <si>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</si>
  <si>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</si>
  <si>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</si>
  <si>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</si>
  <si>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</si>
  <si>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</si>
  <si>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</si>
  <si>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</si>
  <si>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</si>
  <si>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SUMMA</t>
  </si>
  <si>
    <t>Toidupäevad kokku laevapere+reisijad</t>
  </si>
  <si>
    <t>Toidupäevad kokku laevapere</t>
  </si>
  <si>
    <t>Toidupäevad kokku reisijad</t>
  </si>
  <si>
    <t>TOIDUPÄEVAD KOKKU</t>
  </si>
  <si>
    <t>Reisijatel kokku</t>
  </si>
  <si>
    <t>näide: Suur Tõll</t>
  </si>
  <si>
    <t>Protseduur: VA 05 02 Laevade aruandlus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</si>
</sst>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[$€-1]"/>
    <numFmt numFmtId="165" formatCode="#,##0.00\ &quot;kr&quot;"/>
    <numFmt numFmtId="166" formatCode="yyyy\ &quot;a&quot;"/>
    <numFmt numFmtId="167" formatCode="00"/>
    <numFmt numFmtId="168" formatCode="#,##0.00\ &quot;€&quot;"/>
  </numFmts>
  <fonts count="18" x14ac:knownFonts="1">
    <font>
      <sz val="11"/>
      <color theme="1"/>
      <name val="Calibri"/>
      <family val="2"/>
      <charset val="186"/>
      <scheme val="minor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12"/>
      <color theme="0"/>
      <name val="Arial"/>
      <family val="2"/>
    </font>
    <font>
      <sz val="11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Arial"/>
      <family val="2"/>
    </font>
    <font>
      <i/>
      <sz val="10"/>
      <color theme="1"/>
      <name val="Calibri"/>
      <family val="2"/>
      <scheme val="minor"/>
    </font>
    <font>
      <sz val="11"/>
      <name val="Calibri"/>
      <family val="2"/>
      <charset val="186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4" fillId="2" borderId="1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left"/>
    </xf>
    <xf numFmtId="165" fontId="0" fillId="0" borderId="0" xfId="0" applyNumberFormat="1"/>
    <xf numFmtId="0" fontId="5" fillId="0" borderId="7" xfId="0" applyFont="1" applyBorder="1" applyAlignment="1">
      <alignment horizontal="left"/>
    </xf>
    <xf numFmtId="0" fontId="0" fillId="0" borderId="8" xfId="0" applyBorder="1"/>
    <xf numFmtId="164" fontId="4" fillId="2" borderId="9" xfId="0" applyNumberFormat="1" applyFont="1" applyFill="1" applyBorder="1"/>
    <xf numFmtId="164" fontId="4" fillId="2" borderId="1" xfId="0" applyNumberFormat="1" applyFont="1" applyFill="1" applyBorder="1" applyProtection="1">
      <protection locked="0"/>
    </xf>
    <xf numFmtId="0" fontId="3" fillId="0" borderId="0" xfId="0" applyFont="1"/>
    <xf numFmtId="164" fontId="4" fillId="0" borderId="5" xfId="0" applyNumberFormat="1" applyFont="1" applyFill="1" applyBorder="1" applyAlignment="1" applyProtection="1">
      <alignment horizontal="right"/>
    </xf>
    <xf numFmtId="164" fontId="0" fillId="0" borderId="5" xfId="0" applyNumberFormat="1" applyBorder="1" applyProtection="1">
      <protection locked="0"/>
    </xf>
    <xf numFmtId="0" fontId="3" fillId="0" borderId="10" xfId="0" applyFont="1" applyBorder="1" applyAlignment="1">
      <alignment horizontal="left"/>
    </xf>
    <xf numFmtId="0" fontId="0" fillId="0" borderId="10" xfId="0" applyBorder="1"/>
    <xf numFmtId="0" fontId="0" fillId="0" borderId="11" xfId="0" applyBorder="1" applyProtection="1"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164" fontId="0" fillId="0" borderId="14" xfId="0" applyNumberFormat="1" applyBorder="1" applyProtection="1">
      <protection locked="0"/>
    </xf>
    <xf numFmtId="0" fontId="3" fillId="0" borderId="0" xfId="0" applyFont="1" applyAlignment="1">
      <alignment horizontal="right"/>
    </xf>
    <xf numFmtId="164" fontId="4" fillId="2" borderId="1" xfId="0" applyNumberFormat="1" applyFont="1" applyFill="1" applyBorder="1" applyProtection="1"/>
    <xf numFmtId="167" fontId="3" fillId="3" borderId="1" xfId="0" applyNumberFormat="1" applyFont="1" applyFill="1" applyBorder="1" applyAlignment="1">
      <alignment horizontal="center"/>
    </xf>
    <xf numFmtId="0" fontId="0" fillId="4" borderId="0" xfId="0" applyFill="1"/>
    <xf numFmtId="0" fontId="6" fillId="4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left"/>
    </xf>
    <xf numFmtId="165" fontId="0" fillId="4" borderId="0" xfId="0" applyNumberFormat="1" applyFill="1"/>
    <xf numFmtId="168" fontId="4" fillId="2" borderId="1" xfId="0" applyNumberFormat="1" applyFont="1" applyFill="1" applyBorder="1" applyProtection="1"/>
    <xf numFmtId="164" fontId="8" fillId="0" borderId="6" xfId="0" applyNumberFormat="1" applyFont="1" applyBorder="1" applyProtection="1"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14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center"/>
      <protection locked="0"/>
    </xf>
    <xf numFmtId="164" fontId="7" fillId="3" borderId="5" xfId="0" applyNumberFormat="1" applyFont="1" applyFill="1" applyBorder="1" applyProtection="1">
      <protection locked="0"/>
    </xf>
    <xf numFmtId="164" fontId="7" fillId="3" borderId="6" xfId="0" applyNumberFormat="1" applyFont="1" applyFill="1" applyBorder="1" applyProtection="1">
      <protection locked="0"/>
    </xf>
    <xf numFmtId="0" fontId="0" fillId="0" borderId="0" xfId="0" applyFill="1"/>
    <xf numFmtId="167" fontId="3" fillId="3" borderId="27" xfId="0" applyNumberFormat="1" applyFont="1" applyFill="1" applyBorder="1" applyAlignment="1" applyProtection="1">
      <alignment horizontal="center"/>
    </xf>
    <xf numFmtId="0" fontId="5" fillId="3" borderId="28" xfId="0" applyFont="1" applyFill="1" applyBorder="1" applyProtection="1"/>
    <xf numFmtId="0" fontId="5" fillId="3" borderId="24" xfId="0" applyFont="1" applyFill="1" applyBorder="1" applyProtection="1"/>
    <xf numFmtId="0" fontId="1" fillId="0" borderId="30" xfId="0" applyFont="1" applyBorder="1"/>
    <xf numFmtId="0" fontId="0" fillId="0" borderId="3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1" fillId="0" borderId="0" xfId="0" applyFont="1" applyAlignment="1"/>
    <xf numFmtId="0" fontId="0" fillId="0" borderId="0" xfId="0" applyBorder="1"/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17" fontId="0" fillId="0" borderId="0" xfId="0" applyNumberForma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17" fontId="14" fillId="7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right"/>
    </xf>
    <xf numFmtId="14" fontId="0" fillId="0" borderId="3" xfId="0" applyNumberFormat="1" applyBorder="1" applyAlignment="1">
      <alignment horizontal="left" vertical="center"/>
    </xf>
    <xf numFmtId="0" fontId="0" fillId="0" borderId="1" xfId="0" applyBorder="1" applyAlignment="1">
      <alignment horizontal="right" wrapText="1"/>
    </xf>
    <xf numFmtId="1" fontId="0" fillId="0" borderId="0" xfId="0" applyNumberFormat="1"/>
    <xf numFmtId="0" fontId="0" fillId="10" borderId="1" xfId="0" applyFill="1" applyBorder="1" applyAlignment="1">
      <alignment horizontal="right"/>
    </xf>
    <xf numFmtId="0" fontId="0" fillId="10" borderId="1" xfId="0" applyFill="1" applyBorder="1" applyAlignment="1">
      <alignment horizontal="left"/>
    </xf>
    <xf numFmtId="17" fontId="0" fillId="0" borderId="30" xfId="0" applyNumberFormat="1" applyBorder="1" applyAlignment="1">
      <alignment horizontal="right"/>
    </xf>
    <xf numFmtId="1" fontId="0" fillId="0" borderId="40" xfId="0" applyNumberFormat="1" applyBorder="1" applyAlignment="1">
      <alignment horizontal="left"/>
    </xf>
    <xf numFmtId="17" fontId="14" fillId="10" borderId="1" xfId="0" applyNumberFormat="1" applyFont="1" applyFill="1" applyBorder="1" applyAlignment="1">
      <alignment horizontal="left"/>
    </xf>
    <xf numFmtId="0" fontId="5" fillId="3" borderId="28" xfId="0" applyFont="1" applyFill="1" applyBorder="1" applyAlignment="1" applyProtection="1">
      <alignment horizontal="left"/>
    </xf>
    <xf numFmtId="0" fontId="5" fillId="3" borderId="24" xfId="0" applyFont="1" applyFill="1" applyBorder="1" applyAlignment="1" applyProtection="1">
      <alignment horizontal="left"/>
    </xf>
    <xf numFmtId="0" fontId="0" fillId="0" borderId="3" xfId="0" applyBorder="1" applyAlignment="1">
      <alignment horizontal="right"/>
    </xf>
    <xf numFmtId="0" fontId="0" fillId="4" borderId="3" xfId="0" applyFill="1" applyBorder="1" applyAlignment="1">
      <alignment horizontal="left"/>
    </xf>
    <xf numFmtId="0" fontId="0" fillId="0" borderId="35" xfId="0" applyBorder="1"/>
    <xf numFmtId="167" fontId="0" fillId="0" borderId="6" xfId="0" applyNumberFormat="1" applyBorder="1"/>
    <xf numFmtId="164" fontId="4" fillId="0" borderId="4" xfId="0" applyNumberFormat="1" applyFont="1" applyFill="1" applyBorder="1" applyProtection="1"/>
    <xf numFmtId="0" fontId="3" fillId="10" borderId="30" xfId="0" applyFont="1" applyFill="1" applyBorder="1"/>
    <xf numFmtId="164" fontId="0" fillId="10" borderId="40" xfId="0" applyNumberFormat="1" applyFill="1" applyBorder="1" applyProtection="1"/>
    <xf numFmtId="17" fontId="14" fillId="9" borderId="1" xfId="0" applyNumberFormat="1" applyFont="1" applyFill="1" applyBorder="1" applyAlignment="1">
      <alignment horizontal="left"/>
    </xf>
    <xf numFmtId="17" fontId="14" fillId="11" borderId="1" xfId="0" applyNumberFormat="1" applyFont="1" applyFill="1" applyBorder="1" applyAlignment="1">
      <alignment horizontal="left"/>
    </xf>
    <xf numFmtId="17" fontId="14" fillId="12" borderId="1" xfId="0" applyNumberFormat="1" applyFont="1" applyFill="1" applyBorder="1" applyAlignment="1">
      <alignment horizontal="left"/>
    </xf>
    <xf numFmtId="0" fontId="5" fillId="9" borderId="0" xfId="0" applyFont="1" applyFill="1" applyAlignment="1">
      <alignment horizontal="left"/>
    </xf>
    <xf numFmtId="0" fontId="3" fillId="9" borderId="0" xfId="0" applyFont="1" applyFill="1" applyAlignment="1">
      <alignment horizontal="right"/>
    </xf>
    <xf numFmtId="17" fontId="14" fillId="8" borderId="1" xfId="0" applyNumberFormat="1" applyFont="1" applyFill="1" applyBorder="1" applyAlignment="1">
      <alignment horizontal="left"/>
    </xf>
    <xf numFmtId="17" fontId="14" fillId="13" borderId="1" xfId="0" applyNumberFormat="1" applyFont="1" applyFill="1" applyBorder="1" applyAlignment="1">
      <alignment horizontal="left"/>
    </xf>
    <xf numFmtId="17" fontId="14" fillId="14" borderId="1" xfId="0" applyNumberFormat="1" applyFont="1" applyFill="1" applyBorder="1" applyAlignment="1">
      <alignment horizontal="left"/>
    </xf>
    <xf numFmtId="17" fontId="14" fillId="15" borderId="1" xfId="0" applyNumberFormat="1" applyFont="1" applyFill="1" applyBorder="1" applyAlignment="1">
      <alignment horizontal="left"/>
    </xf>
    <xf numFmtId="17" fontId="14" fillId="16" borderId="1" xfId="0" applyNumberFormat="1" applyFont="1" applyFill="1" applyBorder="1" applyAlignment="1">
      <alignment horizontal="left"/>
    </xf>
    <xf numFmtId="17" fontId="14" fillId="4" borderId="1" xfId="0" applyNumberFormat="1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0" fontId="14" fillId="16" borderId="41" xfId="0" applyFont="1" applyFill="1" applyBorder="1"/>
    <xf numFmtId="0" fontId="14" fillId="16" borderId="35" xfId="0" applyFont="1" applyFill="1" applyBorder="1"/>
    <xf numFmtId="0" fontId="17" fillId="0" borderId="5" xfId="0" applyFont="1" applyBorder="1"/>
    <xf numFmtId="167" fontId="0" fillId="0" borderId="1" xfId="0" applyNumberFormat="1" applyBorder="1" applyAlignment="1">
      <alignment horizontal="left"/>
    </xf>
    <xf numFmtId="0" fontId="0" fillId="0" borderId="30" xfId="0" applyBorder="1"/>
    <xf numFmtId="0" fontId="5" fillId="17" borderId="28" xfId="0" applyFont="1" applyFill="1" applyBorder="1" applyProtection="1"/>
    <xf numFmtId="0" fontId="5" fillId="17" borderId="24" xfId="0" applyFont="1" applyFill="1" applyBorder="1" applyProtection="1"/>
    <xf numFmtId="167" fontId="3" fillId="17" borderId="27" xfId="0" applyNumberFormat="1" applyFont="1" applyFill="1" applyBorder="1" applyAlignment="1" applyProtection="1">
      <alignment horizontal="center"/>
    </xf>
    <xf numFmtId="0" fontId="0" fillId="10" borderId="30" xfId="0" applyFill="1" applyBorder="1" applyAlignment="1">
      <alignment horizontal="left"/>
    </xf>
    <xf numFmtId="0" fontId="0" fillId="10" borderId="35" xfId="0" applyFill="1" applyBorder="1" applyAlignment="1">
      <alignment horizontal="left"/>
    </xf>
    <xf numFmtId="0" fontId="12" fillId="0" borderId="25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5" fillId="0" borderId="25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6" xfId="0" applyFont="1" applyFill="1" applyBorder="1" applyAlignment="1" applyProtection="1">
      <alignment horizontal="left"/>
    </xf>
    <xf numFmtId="0" fontId="5" fillId="10" borderId="39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7" fontId="9" fillId="6" borderId="32" xfId="0" applyNumberFormat="1" applyFont="1" applyFill="1" applyBorder="1" applyAlignment="1" applyProtection="1">
      <alignment horizontal="center"/>
    </xf>
    <xf numFmtId="167" fontId="9" fillId="6" borderId="33" xfId="0" applyNumberFormat="1" applyFont="1" applyFill="1" applyBorder="1" applyAlignment="1" applyProtection="1">
      <alignment horizontal="center"/>
    </xf>
    <xf numFmtId="167" fontId="9" fillId="6" borderId="34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 textRotation="90" shrinkToFit="1"/>
    </xf>
    <xf numFmtId="0" fontId="0" fillId="0" borderId="20" xfId="0" applyBorder="1" applyAlignment="1">
      <alignment horizontal="center" textRotation="90" shrinkToFit="1"/>
    </xf>
    <xf numFmtId="0" fontId="0" fillId="0" borderId="23" xfId="0" applyBorder="1" applyAlignment="1">
      <alignment horizontal="center" textRotation="90"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6" xfId="0" applyFont="1" applyFill="1" applyBorder="1" applyAlignment="1" applyProtection="1">
      <alignment horizontal="left"/>
    </xf>
    <xf numFmtId="0" fontId="5" fillId="0" borderId="37" xfId="0" applyFont="1" applyFill="1" applyBorder="1" applyAlignment="1" applyProtection="1">
      <alignment horizontal="left"/>
    </xf>
    <xf numFmtId="0" fontId="5" fillId="0" borderId="38" xfId="0" applyFont="1" applyFill="1" applyBorder="1" applyAlignment="1" applyProtection="1">
      <alignment horizontal="left"/>
    </xf>
    <xf numFmtId="0" fontId="15" fillId="0" borderId="0" xfId="0" applyFont="1" applyAlignment="1">
      <alignment horizontal="center"/>
    </xf>
    <xf numFmtId="0" fontId="13" fillId="0" borderId="25" xfId="0" applyFont="1" applyBorder="1" applyAlignment="1" applyProtection="1">
      <alignment horizontal="left" wrapText="1"/>
      <protection locked="0"/>
    </xf>
    <xf numFmtId="0" fontId="13" fillId="0" borderId="0" xfId="0" applyFont="1" applyBorder="1" applyAlignment="1" applyProtection="1">
      <alignment horizontal="left" wrapText="1"/>
      <protection locked="0"/>
    </xf>
    <xf numFmtId="0" fontId="0" fillId="0" borderId="29" xfId="0" applyFill="1" applyBorder="1" applyAlignment="1">
      <alignment horizontal="left" wrapText="1"/>
    </xf>
  </cellXfs>
  <cellStyles count="1">
    <cellStyle name="Normaallaad" xfId="0" builtinId="0"/>
  </cellStyles>
  <dxfs count="48"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>
          <bgColor indexed="44"/>
        </patternFill>
      </fill>
    </dxf>
    <dxf>
      <font>
        <condense val="0"/>
        <extend val="0"/>
        <color indexed="17"/>
      </font>
      <fill>
        <patternFill>
          <bgColor indexed="13"/>
        </patternFill>
      </fill>
    </dxf>
  </dxfs>
  <tableStyles count="0" defaultTableStyle="TableStyleMedium9" defaultPivotStyle="PivotStyleLight16"/>
  <colors>
    <mruColors>
      <color rgb="FFDEDAC4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4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2571" y="3429000"/>
          <a:ext cx="1006928" cy="458560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2052" name="CommandButton1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2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407909"/>
          <a:ext cx="1002845" cy="450395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23553" name="CommandButton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2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407909"/>
          <a:ext cx="1002845" cy="450395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24577" name="CommandButton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2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407909"/>
          <a:ext cx="1002845" cy="450395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25601" name="CommandButton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2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407909"/>
          <a:ext cx="1002845" cy="450395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15361" name="CommandButton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2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407909"/>
          <a:ext cx="1002845" cy="450395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16385" name="CommandButton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2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407909"/>
          <a:ext cx="1002845" cy="450395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17409" name="CommandButton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2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407909"/>
          <a:ext cx="1002845" cy="450395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18433" name="CommandButton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2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407909"/>
          <a:ext cx="1002845" cy="450395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19457" name="CommandButton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2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407909"/>
          <a:ext cx="1002845" cy="450395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20481" name="CommandButton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2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407909"/>
          <a:ext cx="1002845" cy="450395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21505" name="CommandButton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381000</xdr:colOff>
      <xdr:row>16</xdr:row>
      <xdr:rowOff>112259</xdr:rowOff>
    </xdr:from>
    <xdr:to>
      <xdr:col>6</xdr:col>
      <xdr:colOff>421820</xdr:colOff>
      <xdr:row>18</xdr:row>
      <xdr:rowOff>162604</xdr:rowOff>
    </xdr:to>
    <xdr:pic macro="[0]!MacroTaotlus2">
      <xdr:nvPicPr>
        <xdr:cNvPr id="2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3407909"/>
          <a:ext cx="1002845" cy="450395"/>
        </a:xfrm>
        <a:prstGeom prst="rect">
          <a:avLst/>
        </a:prstGeom>
        <a:gradFill>
          <a:gsLst>
            <a:gs pos="19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>
          <a:innerShdw blurRad="152400" dir="3720000">
            <a:schemeClr val="accent6">
              <a:lumMod val="50000"/>
            </a:schemeClr>
          </a:innerShdw>
          <a:reflection blurRad="6350" stA="50000" endA="295" endPos="92000" dist="101600" dir="5400000" sy="-100000" algn="bl" rotWithShape="0"/>
        </a:effectLst>
        <a:extLst/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45</xdr:row>
          <xdr:rowOff>0</xdr:rowOff>
        </xdr:from>
        <xdr:to>
          <xdr:col>12</xdr:col>
          <xdr:colOff>361950</xdr:colOff>
          <xdr:row>47</xdr:row>
          <xdr:rowOff>38100</xdr:rowOff>
        </xdr:to>
        <xdr:sp macro="" textlink="">
          <xdr:nvSpPr>
            <xdr:cNvPr id="22529" name="CommandButton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1.emf"/><Relationship Id="rId4" Type="http://schemas.openxmlformats.org/officeDocument/2006/relationships/control" Target="../activeX/activeX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2.emf"/><Relationship Id="rId4" Type="http://schemas.openxmlformats.org/officeDocument/2006/relationships/control" Target="../activeX/activeX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3.emf"/><Relationship Id="rId4" Type="http://schemas.openxmlformats.org/officeDocument/2006/relationships/control" Target="../activeX/activeX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5.emf"/><Relationship Id="rId4" Type="http://schemas.openxmlformats.org/officeDocument/2006/relationships/control" Target="../activeX/activeX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7.emf"/><Relationship Id="rId4" Type="http://schemas.openxmlformats.org/officeDocument/2006/relationships/control" Target="../activeX/activeX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8.emf"/><Relationship Id="rId4" Type="http://schemas.openxmlformats.org/officeDocument/2006/relationships/control" Target="../activeX/activeX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9.emf"/><Relationship Id="rId4" Type="http://schemas.openxmlformats.org/officeDocument/2006/relationships/control" Target="../activeX/activeX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73"/>
  <sheetViews>
    <sheetView tabSelected="1" zoomScale="80" zoomScaleNormal="80" workbookViewId="0">
      <selection activeCell="M9" sqref="M9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00" t="s">
        <v>0</v>
      </c>
      <c r="B1" s="101"/>
      <c r="C1" s="101"/>
      <c r="D1" s="102"/>
    </row>
    <row r="2" spans="1:10" ht="15.75" thickBot="1" x14ac:dyDescent="0.3">
      <c r="A2" s="67" t="s">
        <v>30</v>
      </c>
      <c r="B2" s="68" t="s">
        <v>72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v>2022</v>
      </c>
      <c r="C3" s="98"/>
      <c r="D3" s="9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53" t="s">
        <v>33</v>
      </c>
      <c r="C4" s="98"/>
      <c r="D4" s="9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C6" s="85" t="s">
        <v>52</v>
      </c>
      <c r="D6" s="3"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5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6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39"/>
      <c r="I11" s="40"/>
      <c r="J11" s="38"/>
    </row>
    <row r="12" spans="1:10" ht="15.75" x14ac:dyDescent="0.25">
      <c r="A12" s="33"/>
      <c r="B12" s="34"/>
      <c r="C12" s="32"/>
      <c r="D12" s="35"/>
      <c r="F12" s="26"/>
      <c r="H12" s="39"/>
      <c r="I12" s="40"/>
      <c r="J12" s="38"/>
    </row>
    <row r="13" spans="1:10" ht="15.75" x14ac:dyDescent="0.25">
      <c r="A13" s="33"/>
      <c r="B13" s="34"/>
      <c r="C13" s="32"/>
      <c r="D13" s="35"/>
      <c r="F13" s="26"/>
      <c r="H13" s="39"/>
      <c r="I13" s="40"/>
      <c r="J13" s="38"/>
    </row>
    <row r="14" spans="1:10" ht="15.75" x14ac:dyDescent="0.25">
      <c r="A14" s="33"/>
      <c r="B14" s="34"/>
      <c r="C14" s="32"/>
      <c r="D14" s="35"/>
      <c r="E14" s="8"/>
      <c r="F14" s="29"/>
      <c r="H14" s="39"/>
      <c r="I14" s="40"/>
      <c r="J14" s="38"/>
    </row>
    <row r="15" spans="1:10" ht="15.75" x14ac:dyDescent="0.25">
      <c r="A15" s="33"/>
      <c r="B15" s="34"/>
      <c r="C15" s="32"/>
      <c r="D15" s="35"/>
      <c r="F15" s="26"/>
      <c r="H15" s="39"/>
      <c r="I15" s="40"/>
      <c r="J15" s="38"/>
    </row>
    <row r="16" spans="1:10" ht="15.75" x14ac:dyDescent="0.25">
      <c r="A16" s="33"/>
      <c r="B16" s="34"/>
      <c r="C16" s="32"/>
      <c r="D16" s="35"/>
      <c r="F16" s="26"/>
      <c r="H16" s="39"/>
      <c r="I16" s="40"/>
      <c r="J16" s="38"/>
    </row>
    <row r="17" spans="1:10" ht="15.75" x14ac:dyDescent="0.25">
      <c r="A17" s="33"/>
      <c r="B17" s="34"/>
      <c r="C17" s="32"/>
      <c r="D17" s="35"/>
      <c r="F17" s="26"/>
      <c r="H17" s="39"/>
      <c r="I17" s="40"/>
      <c r="J17" s="38"/>
    </row>
    <row r="18" spans="1:10" ht="15.75" x14ac:dyDescent="0.25">
      <c r="A18" s="33"/>
      <c r="B18" s="34"/>
      <c r="C18" s="32"/>
      <c r="D18" s="35"/>
      <c r="F18" s="26"/>
      <c r="H18" s="39"/>
      <c r="I18" s="40"/>
      <c r="J18" s="38"/>
    </row>
    <row r="19" spans="1:10" ht="15.75" x14ac:dyDescent="0.25">
      <c r="A19" s="33"/>
      <c r="B19" s="34"/>
      <c r="C19" s="32"/>
      <c r="D19" s="35"/>
      <c r="F19" s="26"/>
      <c r="H19" s="39"/>
      <c r="I19" s="40"/>
      <c r="J19" s="38"/>
    </row>
    <row r="20" spans="1:10" ht="15.75" x14ac:dyDescent="0.25">
      <c r="A20" s="33"/>
      <c r="B20" s="34"/>
      <c r="C20" s="32"/>
      <c r="D20" s="35"/>
      <c r="F20" s="26"/>
      <c r="H20" s="39"/>
      <c r="I20" s="40"/>
      <c r="J20" s="38"/>
    </row>
    <row r="21" spans="1:10" ht="15.75" x14ac:dyDescent="0.25">
      <c r="A21" s="33"/>
      <c r="B21" s="34"/>
      <c r="C21" s="32"/>
      <c r="D21" s="35"/>
      <c r="F21" s="26"/>
      <c r="H21" s="39"/>
      <c r="I21" s="40"/>
      <c r="J21" s="38"/>
    </row>
    <row r="22" spans="1:10" ht="15.75" x14ac:dyDescent="0.25">
      <c r="A22" s="33"/>
      <c r="B22" s="34"/>
      <c r="C22" s="32"/>
      <c r="D22" s="35"/>
      <c r="F22" s="26"/>
      <c r="H22" s="39"/>
      <c r="I22" s="40"/>
      <c r="J22" s="38"/>
    </row>
    <row r="23" spans="1:10" ht="15.75" x14ac:dyDescent="0.25">
      <c r="A23" s="33"/>
      <c r="B23" s="34"/>
      <c r="C23" s="32"/>
      <c r="D23" s="35"/>
      <c r="F23" s="26"/>
      <c r="H23" s="39"/>
      <c r="I23" s="40"/>
      <c r="J23" s="38"/>
    </row>
    <row r="24" spans="1:10" ht="15.75" x14ac:dyDescent="0.25">
      <c r="A24" s="33"/>
      <c r="B24" s="34"/>
      <c r="C24" s="32"/>
      <c r="D24" s="35"/>
      <c r="F24" s="26"/>
      <c r="H24" s="39"/>
      <c r="I24" s="40"/>
      <c r="J24" s="38"/>
    </row>
    <row r="25" spans="1:10" ht="15.75" x14ac:dyDescent="0.25">
      <c r="A25" s="33"/>
      <c r="B25" s="34"/>
      <c r="C25" s="32"/>
      <c r="D25" s="35"/>
      <c r="F25" s="26"/>
      <c r="H25" s="39"/>
      <c r="I25" s="40"/>
      <c r="J25" s="38"/>
    </row>
    <row r="26" spans="1:10" ht="15.75" x14ac:dyDescent="0.25">
      <c r="A26" s="33"/>
      <c r="B26" s="34"/>
      <c r="C26" s="32"/>
      <c r="D26" s="35"/>
      <c r="F26" s="26"/>
      <c r="H26" s="39"/>
      <c r="I26" s="40"/>
      <c r="J26" s="38"/>
    </row>
    <row r="27" spans="1:10" ht="15.75" x14ac:dyDescent="0.25">
      <c r="A27" s="33"/>
      <c r="B27" s="34"/>
      <c r="C27" s="32"/>
      <c r="D27" s="35"/>
      <c r="F27" s="26"/>
      <c r="H27" s="39"/>
      <c r="I27" s="40"/>
      <c r="J27" s="38"/>
    </row>
    <row r="28" spans="1:10" ht="15.75" x14ac:dyDescent="0.25">
      <c r="A28" s="33"/>
      <c r="B28" s="34"/>
      <c r="C28" s="32"/>
      <c r="D28" s="35"/>
      <c r="F28" s="26"/>
      <c r="H28" s="39"/>
      <c r="I28" s="40"/>
      <c r="J28" s="38"/>
    </row>
    <row r="29" spans="1:10" ht="15.75" x14ac:dyDescent="0.25">
      <c r="A29" s="33"/>
      <c r="B29" s="34"/>
      <c r="C29" s="32"/>
      <c r="D29" s="35"/>
      <c r="F29" s="26"/>
      <c r="H29" s="39"/>
      <c r="I29" s="40"/>
      <c r="J29" s="38"/>
    </row>
    <row r="30" spans="1:10" ht="15.75" x14ac:dyDescent="0.25">
      <c r="A30" s="33"/>
      <c r="B30" s="34"/>
      <c r="C30" s="32"/>
      <c r="D30" s="35"/>
      <c r="F30" s="26"/>
      <c r="H30" s="39"/>
      <c r="I30" s="40"/>
      <c r="J30" s="38"/>
    </row>
    <row r="31" spans="1:10" ht="16.5" thickBot="1" x14ac:dyDescent="0.3">
      <c r="A31" s="33"/>
      <c r="B31" s="34"/>
      <c r="C31" s="32"/>
      <c r="D31" s="36"/>
      <c r="F31" s="26"/>
      <c r="H31" s="39"/>
      <c r="I31" s="40"/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39"/>
      <c r="I32" s="40"/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39"/>
      <c r="I33" s="40"/>
      <c r="J33" s="38"/>
    </row>
    <row r="34" spans="1:10" ht="15.75" x14ac:dyDescent="0.25">
      <c r="A34" s="4" t="s">
        <v>12</v>
      </c>
      <c r="F34" s="26"/>
      <c r="H34" s="39"/>
      <c r="I34" s="40"/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39"/>
      <c r="I35" s="40"/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39"/>
      <c r="I36" s="40"/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39"/>
      <c r="I37" s="40"/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39"/>
      <c r="I38" s="40"/>
      <c r="J38" s="38"/>
    </row>
    <row r="39" spans="1:10" ht="15.75" x14ac:dyDescent="0.25">
      <c r="A39" s="2" t="s">
        <v>18</v>
      </c>
      <c r="D39" s="15"/>
      <c r="F39" s="26"/>
      <c r="H39" s="39"/>
      <c r="I39" s="40"/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39"/>
      <c r="I40" s="40"/>
      <c r="J40" s="38"/>
    </row>
    <row r="41" spans="1:10" ht="15.75" x14ac:dyDescent="0.25">
      <c r="A41" s="19"/>
      <c r="B41" s="20"/>
      <c r="C41" s="21"/>
      <c r="D41" s="15"/>
      <c r="F41" s="26"/>
      <c r="H41" s="39"/>
      <c r="I41" s="40"/>
      <c r="J41" s="38"/>
    </row>
    <row r="42" spans="1:10" ht="16.5" thickBot="1" x14ac:dyDescent="0.3">
      <c r="A42" s="19"/>
      <c r="B42" s="20"/>
      <c r="C42" s="21"/>
      <c r="D42" s="22"/>
      <c r="F42" s="26"/>
      <c r="H42" s="39"/>
      <c r="I42" s="40"/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B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JAANUAR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I72:J72"/>
    <mergeCell ref="C3:D4"/>
    <mergeCell ref="A1:D1"/>
    <mergeCell ref="H43:J43"/>
    <mergeCell ref="H5:J5"/>
    <mergeCell ref="B47:C47"/>
    <mergeCell ref="A5:D5"/>
    <mergeCell ref="H6:H9"/>
    <mergeCell ref="I6:I9"/>
    <mergeCell ref="H68:J68"/>
    <mergeCell ref="J6:J9"/>
    <mergeCell ref="A9:A10"/>
    <mergeCell ref="C9:C10"/>
    <mergeCell ref="D9:D10"/>
    <mergeCell ref="H10:J10"/>
  </mergeCells>
  <conditionalFormatting sqref="E10:F10">
    <cfRule type="cellIs" dxfId="47" priority="7" stopIfTrue="1" operator="greaterThanOrEqual">
      <formula>0</formula>
    </cfRule>
    <cfRule type="cellIs" dxfId="46" priority="8" stopIfTrue="1" operator="lessThan">
      <formula>0</formula>
    </cfRule>
  </conditionalFormatting>
  <conditionalFormatting sqref="J69 H10 H43 H44:J67 H11:J42">
    <cfRule type="cellIs" dxfId="45" priority="6" stopIfTrue="1" operator="greaterThan">
      <formula>0</formula>
    </cfRule>
  </conditionalFormatting>
  <conditionalFormatting sqref="A11:D31">
    <cfRule type="cellIs" dxfId="44" priority="5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ignoredErrors>
    <ignoredError sqref="D33 D40" unlockedFormula="1"/>
  </ignoredErrors>
  <drawing r:id="rId2"/>
  <legacyDrawing r:id="rId3"/>
  <controls>
    <mc:AlternateContent xmlns:mc="http://schemas.openxmlformats.org/markup-compatibility/2006">
      <mc:Choice Requires="x14">
        <control shapeId="2052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2052" r:id="rId4" name="CommandButton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fitToPage="1"/>
  </sheetPr>
  <dimension ref="A1:M73"/>
  <sheetViews>
    <sheetView zoomScale="80" zoomScaleNormal="80" workbookViewId="0">
      <selection activeCell="C2" sqref="C2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27" t="s">
        <v>0</v>
      </c>
      <c r="B1" s="127"/>
      <c r="C1" s="127"/>
      <c r="D1" s="127"/>
    </row>
    <row r="2" spans="1:10" ht="15.75" thickBot="1" x14ac:dyDescent="0.3">
      <c r="A2" s="45" t="s">
        <v>30</v>
      </c>
      <c r="B2" s="51" t="str">
        <f>Jan!B2</f>
        <v>näide: Suur Tõll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f>Jan!B3</f>
        <v>2022</v>
      </c>
      <c r="C3" s="128">
        <f>Jan!C3</f>
        <v>0</v>
      </c>
      <c r="D3" s="12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76" t="s">
        <v>49</v>
      </c>
      <c r="C4" s="128"/>
      <c r="D4" s="12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D6" s="3">
        <f>Sep!D45</f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43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44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65">
        <f>Jan!H11</f>
        <v>0</v>
      </c>
      <c r="I11" s="66">
        <f>Jan!I11</f>
        <v>0</v>
      </c>
      <c r="J11" s="38"/>
    </row>
    <row r="12" spans="1:10" ht="15.75" x14ac:dyDescent="0.25">
      <c r="A12" s="33"/>
      <c r="B12" s="34"/>
      <c r="C12" s="32"/>
      <c r="D12" s="35"/>
      <c r="F12" s="26"/>
      <c r="H12" s="65">
        <f>Jan!H12</f>
        <v>0</v>
      </c>
      <c r="I12" s="66">
        <f>Jan!I12</f>
        <v>0</v>
      </c>
      <c r="J12" s="38"/>
    </row>
    <row r="13" spans="1:10" ht="15.75" x14ac:dyDescent="0.25">
      <c r="A13" s="33"/>
      <c r="B13" s="34"/>
      <c r="C13" s="32"/>
      <c r="D13" s="35"/>
      <c r="F13" s="26"/>
      <c r="H13" s="65">
        <f>Jan!H13</f>
        <v>0</v>
      </c>
      <c r="I13" s="66">
        <f>Jan!I13</f>
        <v>0</v>
      </c>
      <c r="J13" s="38"/>
    </row>
    <row r="14" spans="1:10" ht="15.75" x14ac:dyDescent="0.25">
      <c r="A14" s="33"/>
      <c r="B14" s="34"/>
      <c r="C14" s="32"/>
      <c r="D14" s="35"/>
      <c r="E14" s="8"/>
      <c r="F14" s="29"/>
      <c r="H14" s="65">
        <f>Jan!H14</f>
        <v>0</v>
      </c>
      <c r="I14" s="66">
        <f>Jan!I14</f>
        <v>0</v>
      </c>
      <c r="J14" s="38"/>
    </row>
    <row r="15" spans="1:10" ht="15.75" x14ac:dyDescent="0.25">
      <c r="A15" s="33"/>
      <c r="B15" s="34"/>
      <c r="C15" s="32"/>
      <c r="D15" s="35"/>
      <c r="F15" s="26"/>
      <c r="H15" s="65">
        <f>Jan!H15</f>
        <v>0</v>
      </c>
      <c r="I15" s="66">
        <f>Jan!I15</f>
        <v>0</v>
      </c>
      <c r="J15" s="38"/>
    </row>
    <row r="16" spans="1:10" ht="15.75" x14ac:dyDescent="0.25">
      <c r="A16" s="33"/>
      <c r="B16" s="34"/>
      <c r="C16" s="32"/>
      <c r="D16" s="35"/>
      <c r="F16" s="26"/>
      <c r="H16" s="65">
        <f>Jan!H16</f>
        <v>0</v>
      </c>
      <c r="I16" s="66">
        <f>Jan!I16</f>
        <v>0</v>
      </c>
      <c r="J16" s="38"/>
    </row>
    <row r="17" spans="1:10" ht="15.75" x14ac:dyDescent="0.25">
      <c r="A17" s="33"/>
      <c r="B17" s="34"/>
      <c r="C17" s="32"/>
      <c r="D17" s="35"/>
      <c r="F17" s="26"/>
      <c r="H17" s="65">
        <f>Jan!H17</f>
        <v>0</v>
      </c>
      <c r="I17" s="66">
        <f>Jan!I17</f>
        <v>0</v>
      </c>
      <c r="J17" s="38"/>
    </row>
    <row r="18" spans="1:10" ht="15.75" x14ac:dyDescent="0.25">
      <c r="A18" s="33"/>
      <c r="B18" s="34"/>
      <c r="C18" s="32"/>
      <c r="D18" s="35"/>
      <c r="F18" s="26"/>
      <c r="H18" s="65">
        <f>Jan!H18</f>
        <v>0</v>
      </c>
      <c r="I18" s="66">
        <f>Jan!I18</f>
        <v>0</v>
      </c>
      <c r="J18" s="38"/>
    </row>
    <row r="19" spans="1:10" ht="15.75" x14ac:dyDescent="0.25">
      <c r="A19" s="33"/>
      <c r="B19" s="34"/>
      <c r="C19" s="32"/>
      <c r="D19" s="35"/>
      <c r="F19" s="26"/>
      <c r="H19" s="65">
        <f>Jan!H19</f>
        <v>0</v>
      </c>
      <c r="I19" s="66">
        <f>Jan!I19</f>
        <v>0</v>
      </c>
      <c r="J19" s="38"/>
    </row>
    <row r="20" spans="1:10" ht="15.75" x14ac:dyDescent="0.25">
      <c r="A20" s="33"/>
      <c r="B20" s="34"/>
      <c r="C20" s="32"/>
      <c r="D20" s="35"/>
      <c r="F20" s="26"/>
      <c r="H20" s="65">
        <f>Jan!H20</f>
        <v>0</v>
      </c>
      <c r="I20" s="66">
        <f>Jan!I20</f>
        <v>0</v>
      </c>
      <c r="J20" s="38"/>
    </row>
    <row r="21" spans="1:10" ht="15.75" x14ac:dyDescent="0.25">
      <c r="A21" s="33"/>
      <c r="B21" s="34"/>
      <c r="C21" s="32"/>
      <c r="D21" s="35"/>
      <c r="F21" s="26"/>
      <c r="H21" s="65">
        <f>Jan!H21</f>
        <v>0</v>
      </c>
      <c r="I21" s="66">
        <f>Jan!I21</f>
        <v>0</v>
      </c>
      <c r="J21" s="38"/>
    </row>
    <row r="22" spans="1:10" ht="15.75" x14ac:dyDescent="0.25">
      <c r="A22" s="33"/>
      <c r="B22" s="34"/>
      <c r="C22" s="32"/>
      <c r="D22" s="35"/>
      <c r="F22" s="26"/>
      <c r="H22" s="65">
        <f>Jan!H22</f>
        <v>0</v>
      </c>
      <c r="I22" s="66">
        <f>Jan!I22</f>
        <v>0</v>
      </c>
      <c r="J22" s="38"/>
    </row>
    <row r="23" spans="1:10" ht="15.75" x14ac:dyDescent="0.25">
      <c r="A23" s="33"/>
      <c r="B23" s="34"/>
      <c r="C23" s="32"/>
      <c r="D23" s="35"/>
      <c r="F23" s="26"/>
      <c r="H23" s="65">
        <f>Jan!H23</f>
        <v>0</v>
      </c>
      <c r="I23" s="66">
        <f>Jan!I23</f>
        <v>0</v>
      </c>
      <c r="J23" s="38"/>
    </row>
    <row r="24" spans="1:10" ht="15.75" x14ac:dyDescent="0.25">
      <c r="A24" s="33"/>
      <c r="B24" s="34"/>
      <c r="C24" s="32"/>
      <c r="D24" s="35"/>
      <c r="F24" s="26"/>
      <c r="H24" s="65">
        <f>Jan!H24</f>
        <v>0</v>
      </c>
      <c r="I24" s="66">
        <f>Jan!I24</f>
        <v>0</v>
      </c>
      <c r="J24" s="38"/>
    </row>
    <row r="25" spans="1:10" ht="15.75" x14ac:dyDescent="0.25">
      <c r="A25" s="33"/>
      <c r="B25" s="34"/>
      <c r="C25" s="32"/>
      <c r="D25" s="35"/>
      <c r="F25" s="26"/>
      <c r="H25" s="65">
        <f>Jan!H25</f>
        <v>0</v>
      </c>
      <c r="I25" s="66">
        <f>Jan!I25</f>
        <v>0</v>
      </c>
      <c r="J25" s="38"/>
    </row>
    <row r="26" spans="1:10" ht="15.75" x14ac:dyDescent="0.25">
      <c r="A26" s="33"/>
      <c r="B26" s="34"/>
      <c r="C26" s="32"/>
      <c r="D26" s="35"/>
      <c r="F26" s="26"/>
      <c r="H26" s="65">
        <f>Jan!H26</f>
        <v>0</v>
      </c>
      <c r="I26" s="66">
        <f>Jan!I26</f>
        <v>0</v>
      </c>
      <c r="J26" s="38"/>
    </row>
    <row r="27" spans="1:10" ht="15.75" x14ac:dyDescent="0.25">
      <c r="A27" s="33"/>
      <c r="B27" s="34"/>
      <c r="C27" s="32"/>
      <c r="D27" s="35"/>
      <c r="F27" s="26"/>
      <c r="H27" s="65">
        <f>Jan!H27</f>
        <v>0</v>
      </c>
      <c r="I27" s="66">
        <f>Jan!I27</f>
        <v>0</v>
      </c>
      <c r="J27" s="38"/>
    </row>
    <row r="28" spans="1:10" ht="15.75" x14ac:dyDescent="0.25">
      <c r="A28" s="33"/>
      <c r="B28" s="34"/>
      <c r="C28" s="32"/>
      <c r="D28" s="35"/>
      <c r="F28" s="26"/>
      <c r="H28" s="65">
        <f>Jan!H28</f>
        <v>0</v>
      </c>
      <c r="I28" s="66">
        <f>Jan!I28</f>
        <v>0</v>
      </c>
      <c r="J28" s="38"/>
    </row>
    <row r="29" spans="1:10" ht="15.75" x14ac:dyDescent="0.25">
      <c r="A29" s="33"/>
      <c r="B29" s="34"/>
      <c r="C29" s="32"/>
      <c r="D29" s="35"/>
      <c r="F29" s="26"/>
      <c r="H29" s="65">
        <f>Jan!H29</f>
        <v>0</v>
      </c>
      <c r="I29" s="66">
        <f>Jan!I29</f>
        <v>0</v>
      </c>
      <c r="J29" s="38"/>
    </row>
    <row r="30" spans="1:10" ht="15.75" x14ac:dyDescent="0.25">
      <c r="A30" s="33"/>
      <c r="B30" s="34"/>
      <c r="C30" s="32"/>
      <c r="D30" s="35"/>
      <c r="F30" s="26"/>
      <c r="H30" s="65">
        <f>Jan!H30</f>
        <v>0</v>
      </c>
      <c r="I30" s="66">
        <f>Jan!I30</f>
        <v>0</v>
      </c>
      <c r="J30" s="38"/>
    </row>
    <row r="31" spans="1:10" ht="16.5" thickBot="1" x14ac:dyDescent="0.3">
      <c r="A31" s="33"/>
      <c r="B31" s="34"/>
      <c r="C31" s="32"/>
      <c r="D31" s="36"/>
      <c r="F31" s="26"/>
      <c r="H31" s="65">
        <f>Jan!H31</f>
        <v>0</v>
      </c>
      <c r="I31" s="66">
        <f>Jan!I31</f>
        <v>0</v>
      </c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65">
        <f>Jan!H32</f>
        <v>0</v>
      </c>
      <c r="I32" s="66">
        <f>Jan!I32</f>
        <v>0</v>
      </c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65">
        <f>Jan!H33</f>
        <v>0</v>
      </c>
      <c r="I33" s="66">
        <f>Jan!I33</f>
        <v>0</v>
      </c>
      <c r="J33" s="38"/>
    </row>
    <row r="34" spans="1:10" ht="15.75" x14ac:dyDescent="0.25">
      <c r="A34" s="4" t="s">
        <v>12</v>
      </c>
      <c r="F34" s="26"/>
      <c r="H34" s="65">
        <f>Jan!H34</f>
        <v>0</v>
      </c>
      <c r="I34" s="66">
        <f>Jan!I34</f>
        <v>0</v>
      </c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65">
        <f>Jan!H35</f>
        <v>0</v>
      </c>
      <c r="I35" s="66">
        <f>Jan!I35</f>
        <v>0</v>
      </c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65">
        <f>Jan!H36</f>
        <v>0</v>
      </c>
      <c r="I36" s="66">
        <f>Jan!I36</f>
        <v>0</v>
      </c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65">
        <f>Jan!H37</f>
        <v>0</v>
      </c>
      <c r="I37" s="66">
        <f>Jan!I37</f>
        <v>0</v>
      </c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65">
        <f>Jan!H38</f>
        <v>0</v>
      </c>
      <c r="I38" s="66">
        <f>Jan!I38</f>
        <v>0</v>
      </c>
      <c r="J38" s="38"/>
    </row>
    <row r="39" spans="1:10" ht="15.75" x14ac:dyDescent="0.25">
      <c r="A39" s="2" t="s">
        <v>18</v>
      </c>
      <c r="D39" s="15"/>
      <c r="F39" s="26"/>
      <c r="H39" s="65">
        <f>Jan!H39</f>
        <v>0</v>
      </c>
      <c r="I39" s="66">
        <f>Jan!I39</f>
        <v>0</v>
      </c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65">
        <f>Jan!H40</f>
        <v>0</v>
      </c>
      <c r="I40" s="66">
        <f>Jan!I40</f>
        <v>0</v>
      </c>
      <c r="J40" s="38"/>
    </row>
    <row r="41" spans="1:10" ht="15.75" x14ac:dyDescent="0.25">
      <c r="A41" s="19"/>
      <c r="B41" s="20"/>
      <c r="C41" s="21"/>
      <c r="D41" s="15"/>
      <c r="F41" s="26"/>
      <c r="H41" s="65">
        <f>Jan!H41</f>
        <v>0</v>
      </c>
      <c r="I41" s="66">
        <f>Jan!I41</f>
        <v>0</v>
      </c>
      <c r="J41" s="38"/>
    </row>
    <row r="42" spans="1:10" ht="16.5" thickBot="1" x14ac:dyDescent="0.3">
      <c r="A42" s="19"/>
      <c r="B42" s="20"/>
      <c r="C42" s="21"/>
      <c r="D42" s="22"/>
      <c r="F42" s="26"/>
      <c r="H42" s="65">
        <f>Jan!H42</f>
        <v>0</v>
      </c>
      <c r="I42" s="66">
        <f>Jan!I42</f>
        <v>0</v>
      </c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A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OKTOOBER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H43:J43"/>
    <mergeCell ref="B47:C47"/>
    <mergeCell ref="H68:J68"/>
    <mergeCell ref="I72:J72"/>
    <mergeCell ref="A1:D1"/>
    <mergeCell ref="C3:D4"/>
    <mergeCell ref="A5:D5"/>
    <mergeCell ref="H5:J5"/>
    <mergeCell ref="H6:H9"/>
    <mergeCell ref="I6:I9"/>
    <mergeCell ref="J6:J9"/>
    <mergeCell ref="A9:A10"/>
    <mergeCell ref="C9:C10"/>
    <mergeCell ref="D9:D10"/>
    <mergeCell ref="H10:J10"/>
  </mergeCells>
  <conditionalFormatting sqref="E10:F10">
    <cfRule type="cellIs" dxfId="11" priority="3" stopIfTrue="1" operator="greaterThanOrEqual">
      <formula>0</formula>
    </cfRule>
    <cfRule type="cellIs" dxfId="10" priority="4" stopIfTrue="1" operator="lessThan">
      <formula>0</formula>
    </cfRule>
  </conditionalFormatting>
  <conditionalFormatting sqref="J69 H10 H43 H44:J67 H11:J42">
    <cfRule type="cellIs" dxfId="9" priority="2" stopIfTrue="1" operator="greaterThan">
      <formula>0</formula>
    </cfRule>
  </conditionalFormatting>
  <conditionalFormatting sqref="A11:D31">
    <cfRule type="cellIs" dxfId="8" priority="1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drawing r:id="rId2"/>
  <legacyDrawing r:id="rId3"/>
  <controls>
    <mc:AlternateContent xmlns:mc="http://schemas.openxmlformats.org/markup-compatibility/2006">
      <mc:Choice Requires="x14">
        <control shapeId="23553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23553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pageSetUpPr fitToPage="1"/>
  </sheetPr>
  <dimension ref="A1:M73"/>
  <sheetViews>
    <sheetView zoomScale="80" zoomScaleNormal="80" workbookViewId="0">
      <selection activeCell="C2" sqref="C2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27" t="s">
        <v>0</v>
      </c>
      <c r="B1" s="127"/>
      <c r="C1" s="127"/>
      <c r="D1" s="127"/>
    </row>
    <row r="2" spans="1:10" ht="15.75" thickBot="1" x14ac:dyDescent="0.3">
      <c r="A2" s="45" t="s">
        <v>30</v>
      </c>
      <c r="B2" s="51" t="str">
        <f>Jan!B2</f>
        <v>näide: Suur Tõll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f>Jan!B3</f>
        <v>2022</v>
      </c>
      <c r="C3" s="128">
        <f>Jan!C3</f>
        <v>0</v>
      </c>
      <c r="D3" s="12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76" t="s">
        <v>50</v>
      </c>
      <c r="C4" s="128"/>
      <c r="D4" s="12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D6" s="3">
        <f>Okt!D45</f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43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44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65">
        <f>Jan!H11</f>
        <v>0</v>
      </c>
      <c r="I11" s="66">
        <f>Jan!I11</f>
        <v>0</v>
      </c>
      <c r="J11" s="38"/>
    </row>
    <row r="12" spans="1:10" ht="15.75" x14ac:dyDescent="0.25">
      <c r="A12" s="33"/>
      <c r="B12" s="34"/>
      <c r="C12" s="32"/>
      <c r="D12" s="35"/>
      <c r="F12" s="26"/>
      <c r="H12" s="65">
        <f>Jan!H12</f>
        <v>0</v>
      </c>
      <c r="I12" s="66">
        <f>Jan!I12</f>
        <v>0</v>
      </c>
      <c r="J12" s="38"/>
    </row>
    <row r="13" spans="1:10" ht="15.75" x14ac:dyDescent="0.25">
      <c r="A13" s="33"/>
      <c r="B13" s="34"/>
      <c r="C13" s="32"/>
      <c r="D13" s="35"/>
      <c r="F13" s="26"/>
      <c r="H13" s="65">
        <f>Jan!H13</f>
        <v>0</v>
      </c>
      <c r="I13" s="66">
        <f>Jan!I13</f>
        <v>0</v>
      </c>
      <c r="J13" s="38"/>
    </row>
    <row r="14" spans="1:10" ht="15.75" x14ac:dyDescent="0.25">
      <c r="A14" s="33"/>
      <c r="B14" s="34"/>
      <c r="C14" s="32"/>
      <c r="D14" s="35"/>
      <c r="E14" s="8"/>
      <c r="F14" s="29"/>
      <c r="H14" s="65">
        <f>Jan!H14</f>
        <v>0</v>
      </c>
      <c r="I14" s="66">
        <f>Jan!I14</f>
        <v>0</v>
      </c>
      <c r="J14" s="38"/>
    </row>
    <row r="15" spans="1:10" ht="15.75" x14ac:dyDescent="0.25">
      <c r="A15" s="33"/>
      <c r="B15" s="34"/>
      <c r="C15" s="32"/>
      <c r="D15" s="35"/>
      <c r="F15" s="26"/>
      <c r="H15" s="65">
        <f>Jan!H15</f>
        <v>0</v>
      </c>
      <c r="I15" s="66">
        <f>Jan!I15</f>
        <v>0</v>
      </c>
      <c r="J15" s="38"/>
    </row>
    <row r="16" spans="1:10" ht="15.75" x14ac:dyDescent="0.25">
      <c r="A16" s="33"/>
      <c r="B16" s="34"/>
      <c r="C16" s="32"/>
      <c r="D16" s="35"/>
      <c r="F16" s="26"/>
      <c r="H16" s="65">
        <f>Jan!H16</f>
        <v>0</v>
      </c>
      <c r="I16" s="66">
        <f>Jan!I16</f>
        <v>0</v>
      </c>
      <c r="J16" s="38"/>
    </row>
    <row r="17" spans="1:10" ht="15.75" x14ac:dyDescent="0.25">
      <c r="A17" s="33"/>
      <c r="B17" s="34"/>
      <c r="C17" s="32"/>
      <c r="D17" s="35"/>
      <c r="F17" s="26"/>
      <c r="H17" s="65">
        <f>Jan!H17</f>
        <v>0</v>
      </c>
      <c r="I17" s="66">
        <f>Jan!I17</f>
        <v>0</v>
      </c>
      <c r="J17" s="38"/>
    </row>
    <row r="18" spans="1:10" ht="15.75" x14ac:dyDescent="0.25">
      <c r="A18" s="33"/>
      <c r="B18" s="34"/>
      <c r="C18" s="32"/>
      <c r="D18" s="35"/>
      <c r="F18" s="26"/>
      <c r="H18" s="65">
        <f>Jan!H18</f>
        <v>0</v>
      </c>
      <c r="I18" s="66">
        <f>Jan!I18</f>
        <v>0</v>
      </c>
      <c r="J18" s="38"/>
    </row>
    <row r="19" spans="1:10" ht="15.75" x14ac:dyDescent="0.25">
      <c r="A19" s="33"/>
      <c r="B19" s="34"/>
      <c r="C19" s="32"/>
      <c r="D19" s="35"/>
      <c r="F19" s="26"/>
      <c r="H19" s="65">
        <f>Jan!H19</f>
        <v>0</v>
      </c>
      <c r="I19" s="66">
        <f>Jan!I19</f>
        <v>0</v>
      </c>
      <c r="J19" s="38"/>
    </row>
    <row r="20" spans="1:10" ht="15.75" x14ac:dyDescent="0.25">
      <c r="A20" s="33"/>
      <c r="B20" s="34"/>
      <c r="C20" s="32"/>
      <c r="D20" s="35"/>
      <c r="F20" s="26"/>
      <c r="H20" s="65">
        <f>Jan!H20</f>
        <v>0</v>
      </c>
      <c r="I20" s="66">
        <f>Jan!I20</f>
        <v>0</v>
      </c>
      <c r="J20" s="38"/>
    </row>
    <row r="21" spans="1:10" ht="15.75" x14ac:dyDescent="0.25">
      <c r="A21" s="33"/>
      <c r="B21" s="34"/>
      <c r="C21" s="32"/>
      <c r="D21" s="35"/>
      <c r="F21" s="26"/>
      <c r="H21" s="65">
        <f>Jan!H21</f>
        <v>0</v>
      </c>
      <c r="I21" s="66">
        <f>Jan!I21</f>
        <v>0</v>
      </c>
      <c r="J21" s="38"/>
    </row>
    <row r="22" spans="1:10" ht="15.75" x14ac:dyDescent="0.25">
      <c r="A22" s="33"/>
      <c r="B22" s="34"/>
      <c r="C22" s="32"/>
      <c r="D22" s="35"/>
      <c r="F22" s="26"/>
      <c r="H22" s="65">
        <f>Jan!H22</f>
        <v>0</v>
      </c>
      <c r="I22" s="66">
        <f>Jan!I22</f>
        <v>0</v>
      </c>
      <c r="J22" s="38"/>
    </row>
    <row r="23" spans="1:10" ht="15.75" x14ac:dyDescent="0.25">
      <c r="A23" s="33"/>
      <c r="B23" s="34"/>
      <c r="C23" s="32"/>
      <c r="D23" s="35"/>
      <c r="F23" s="26"/>
      <c r="H23" s="65">
        <f>Jan!H23</f>
        <v>0</v>
      </c>
      <c r="I23" s="66">
        <f>Jan!I23</f>
        <v>0</v>
      </c>
      <c r="J23" s="38"/>
    </row>
    <row r="24" spans="1:10" ht="15.75" x14ac:dyDescent="0.25">
      <c r="A24" s="33"/>
      <c r="B24" s="34"/>
      <c r="C24" s="32"/>
      <c r="D24" s="35"/>
      <c r="F24" s="26"/>
      <c r="H24" s="65">
        <f>Jan!H24</f>
        <v>0</v>
      </c>
      <c r="I24" s="66">
        <f>Jan!I24</f>
        <v>0</v>
      </c>
      <c r="J24" s="38"/>
    </row>
    <row r="25" spans="1:10" ht="15.75" x14ac:dyDescent="0.25">
      <c r="A25" s="33"/>
      <c r="B25" s="34"/>
      <c r="C25" s="32"/>
      <c r="D25" s="35"/>
      <c r="F25" s="26"/>
      <c r="H25" s="65">
        <f>Jan!H25</f>
        <v>0</v>
      </c>
      <c r="I25" s="66">
        <f>Jan!I25</f>
        <v>0</v>
      </c>
      <c r="J25" s="38"/>
    </row>
    <row r="26" spans="1:10" ht="15.75" x14ac:dyDescent="0.25">
      <c r="A26" s="33"/>
      <c r="B26" s="34"/>
      <c r="C26" s="32"/>
      <c r="D26" s="35"/>
      <c r="F26" s="26"/>
      <c r="H26" s="65">
        <f>Jan!H26</f>
        <v>0</v>
      </c>
      <c r="I26" s="66">
        <f>Jan!I26</f>
        <v>0</v>
      </c>
      <c r="J26" s="38"/>
    </row>
    <row r="27" spans="1:10" ht="15.75" x14ac:dyDescent="0.25">
      <c r="A27" s="33"/>
      <c r="B27" s="34"/>
      <c r="C27" s="32"/>
      <c r="D27" s="35"/>
      <c r="F27" s="26"/>
      <c r="H27" s="65">
        <f>Jan!H27</f>
        <v>0</v>
      </c>
      <c r="I27" s="66">
        <f>Jan!I27</f>
        <v>0</v>
      </c>
      <c r="J27" s="38"/>
    </row>
    <row r="28" spans="1:10" ht="15.75" x14ac:dyDescent="0.25">
      <c r="A28" s="33"/>
      <c r="B28" s="34"/>
      <c r="C28" s="32"/>
      <c r="D28" s="35"/>
      <c r="F28" s="26"/>
      <c r="H28" s="65">
        <f>Jan!H28</f>
        <v>0</v>
      </c>
      <c r="I28" s="66">
        <f>Jan!I28</f>
        <v>0</v>
      </c>
      <c r="J28" s="38"/>
    </row>
    <row r="29" spans="1:10" ht="15.75" x14ac:dyDescent="0.25">
      <c r="A29" s="33"/>
      <c r="B29" s="34"/>
      <c r="C29" s="32"/>
      <c r="D29" s="35"/>
      <c r="F29" s="26"/>
      <c r="H29" s="65">
        <f>Jan!H29</f>
        <v>0</v>
      </c>
      <c r="I29" s="66">
        <f>Jan!I29</f>
        <v>0</v>
      </c>
      <c r="J29" s="38"/>
    </row>
    <row r="30" spans="1:10" ht="15.75" x14ac:dyDescent="0.25">
      <c r="A30" s="33"/>
      <c r="B30" s="34"/>
      <c r="C30" s="32"/>
      <c r="D30" s="35"/>
      <c r="F30" s="26"/>
      <c r="H30" s="65">
        <f>Jan!H30</f>
        <v>0</v>
      </c>
      <c r="I30" s="66">
        <f>Jan!I30</f>
        <v>0</v>
      </c>
      <c r="J30" s="38"/>
    </row>
    <row r="31" spans="1:10" ht="16.5" thickBot="1" x14ac:dyDescent="0.3">
      <c r="A31" s="33"/>
      <c r="B31" s="34"/>
      <c r="C31" s="32"/>
      <c r="D31" s="36"/>
      <c r="F31" s="26"/>
      <c r="H31" s="65">
        <f>Jan!H31</f>
        <v>0</v>
      </c>
      <c r="I31" s="66">
        <f>Jan!I31</f>
        <v>0</v>
      </c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65">
        <f>Jan!H32</f>
        <v>0</v>
      </c>
      <c r="I32" s="66">
        <f>Jan!I32</f>
        <v>0</v>
      </c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65">
        <f>Jan!H33</f>
        <v>0</v>
      </c>
      <c r="I33" s="66">
        <f>Jan!I33</f>
        <v>0</v>
      </c>
      <c r="J33" s="38"/>
    </row>
    <row r="34" spans="1:10" ht="15.75" x14ac:dyDescent="0.25">
      <c r="A34" s="4" t="s">
        <v>12</v>
      </c>
      <c r="F34" s="26"/>
      <c r="H34" s="65">
        <f>Jan!H34</f>
        <v>0</v>
      </c>
      <c r="I34" s="66">
        <f>Jan!I34</f>
        <v>0</v>
      </c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65">
        <f>Jan!H35</f>
        <v>0</v>
      </c>
      <c r="I35" s="66">
        <f>Jan!I35</f>
        <v>0</v>
      </c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65">
        <f>Jan!H36</f>
        <v>0</v>
      </c>
      <c r="I36" s="66">
        <f>Jan!I36</f>
        <v>0</v>
      </c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65">
        <f>Jan!H37</f>
        <v>0</v>
      </c>
      <c r="I37" s="66">
        <f>Jan!I37</f>
        <v>0</v>
      </c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65">
        <f>Jan!H38</f>
        <v>0</v>
      </c>
      <c r="I38" s="66">
        <f>Jan!I38</f>
        <v>0</v>
      </c>
      <c r="J38" s="38"/>
    </row>
    <row r="39" spans="1:10" ht="15.75" x14ac:dyDescent="0.25">
      <c r="A39" s="2" t="s">
        <v>18</v>
      </c>
      <c r="D39" s="15"/>
      <c r="F39" s="26"/>
      <c r="H39" s="65">
        <f>Jan!H39</f>
        <v>0</v>
      </c>
      <c r="I39" s="66">
        <f>Jan!I39</f>
        <v>0</v>
      </c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65">
        <f>Jan!H40</f>
        <v>0</v>
      </c>
      <c r="I40" s="66">
        <f>Jan!I40</f>
        <v>0</v>
      </c>
      <c r="J40" s="38"/>
    </row>
    <row r="41" spans="1:10" ht="15.75" x14ac:dyDescent="0.25">
      <c r="A41" s="19"/>
      <c r="B41" s="20"/>
      <c r="C41" s="21"/>
      <c r="D41" s="15"/>
      <c r="F41" s="26"/>
      <c r="H41" s="65">
        <f>Jan!H41</f>
        <v>0</v>
      </c>
      <c r="I41" s="66">
        <f>Jan!I41</f>
        <v>0</v>
      </c>
      <c r="J41" s="38"/>
    </row>
    <row r="42" spans="1:10" ht="16.5" thickBot="1" x14ac:dyDescent="0.3">
      <c r="A42" s="19"/>
      <c r="B42" s="20"/>
      <c r="C42" s="21"/>
      <c r="D42" s="22"/>
      <c r="F42" s="26"/>
      <c r="H42" s="65">
        <f>Jan!H42</f>
        <v>0</v>
      </c>
      <c r="I42" s="66">
        <f>Jan!I42</f>
        <v>0</v>
      </c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A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NOVEMBER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H43:J43"/>
    <mergeCell ref="B47:C47"/>
    <mergeCell ref="H68:J68"/>
    <mergeCell ref="I72:J72"/>
    <mergeCell ref="A1:D1"/>
    <mergeCell ref="C3:D4"/>
    <mergeCell ref="A5:D5"/>
    <mergeCell ref="H5:J5"/>
    <mergeCell ref="H6:H9"/>
    <mergeCell ref="I6:I9"/>
    <mergeCell ref="J6:J9"/>
    <mergeCell ref="A9:A10"/>
    <mergeCell ref="C9:C10"/>
    <mergeCell ref="D9:D10"/>
    <mergeCell ref="H10:J10"/>
  </mergeCells>
  <conditionalFormatting sqref="E10:F10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J69 H10 H43 H44:J67 H11:J42">
    <cfRule type="cellIs" dxfId="5" priority="2" stopIfTrue="1" operator="greaterThan">
      <formula>0</formula>
    </cfRule>
  </conditionalFormatting>
  <conditionalFormatting sqref="A11:D31">
    <cfRule type="cellIs" dxfId="4" priority="1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drawing r:id="rId2"/>
  <legacyDrawing r:id="rId3"/>
  <controls>
    <mc:AlternateContent xmlns:mc="http://schemas.openxmlformats.org/markup-compatibility/2006">
      <mc:Choice Requires="x14">
        <control shapeId="24577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24577" r:id="rId4" name="CommandButton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M73"/>
  <sheetViews>
    <sheetView zoomScale="80" zoomScaleNormal="80" workbookViewId="0">
      <selection activeCell="C2" sqref="C2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27" t="s">
        <v>0</v>
      </c>
      <c r="B1" s="127"/>
      <c r="C1" s="127"/>
      <c r="D1" s="127"/>
    </row>
    <row r="2" spans="1:10" ht="15.75" thickBot="1" x14ac:dyDescent="0.3">
      <c r="A2" s="45" t="s">
        <v>30</v>
      </c>
      <c r="B2" s="51" t="str">
        <f>Jan!B2</f>
        <v>näide: Suur Tõll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f>Jan!B3</f>
        <v>2022</v>
      </c>
      <c r="C3" s="128">
        <f>Jan!C3</f>
        <v>0</v>
      </c>
      <c r="D3" s="12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84" t="s">
        <v>51</v>
      </c>
      <c r="C4" s="128"/>
      <c r="D4" s="12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D6" s="3">
        <f>Nov!D45</f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43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44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65">
        <f>Jan!H11</f>
        <v>0</v>
      </c>
      <c r="I11" s="66">
        <f>Jan!I11</f>
        <v>0</v>
      </c>
      <c r="J11" s="38"/>
    </row>
    <row r="12" spans="1:10" ht="15.75" x14ac:dyDescent="0.25">
      <c r="A12" s="33"/>
      <c r="B12" s="34"/>
      <c r="C12" s="32"/>
      <c r="D12" s="35"/>
      <c r="F12" s="26"/>
      <c r="H12" s="65">
        <f>Jan!H12</f>
        <v>0</v>
      </c>
      <c r="I12" s="66">
        <f>Jan!I12</f>
        <v>0</v>
      </c>
      <c r="J12" s="38"/>
    </row>
    <row r="13" spans="1:10" ht="15.75" x14ac:dyDescent="0.25">
      <c r="A13" s="33"/>
      <c r="B13" s="34"/>
      <c r="C13" s="32"/>
      <c r="D13" s="35"/>
      <c r="F13" s="26"/>
      <c r="H13" s="65">
        <f>Jan!H13</f>
        <v>0</v>
      </c>
      <c r="I13" s="66">
        <f>Jan!I13</f>
        <v>0</v>
      </c>
      <c r="J13" s="38"/>
    </row>
    <row r="14" spans="1:10" ht="15.75" x14ac:dyDescent="0.25">
      <c r="A14" s="33"/>
      <c r="B14" s="34"/>
      <c r="C14" s="32"/>
      <c r="D14" s="35"/>
      <c r="E14" s="8"/>
      <c r="F14" s="29"/>
      <c r="H14" s="65">
        <f>Jan!H14</f>
        <v>0</v>
      </c>
      <c r="I14" s="66">
        <f>Jan!I14</f>
        <v>0</v>
      </c>
      <c r="J14" s="38"/>
    </row>
    <row r="15" spans="1:10" ht="15.75" x14ac:dyDescent="0.25">
      <c r="A15" s="33"/>
      <c r="B15" s="34"/>
      <c r="C15" s="32"/>
      <c r="D15" s="35"/>
      <c r="F15" s="26"/>
      <c r="H15" s="65">
        <f>Jan!H15</f>
        <v>0</v>
      </c>
      <c r="I15" s="66">
        <f>Jan!I15</f>
        <v>0</v>
      </c>
      <c r="J15" s="38"/>
    </row>
    <row r="16" spans="1:10" ht="15.75" x14ac:dyDescent="0.25">
      <c r="A16" s="33"/>
      <c r="B16" s="34"/>
      <c r="C16" s="32"/>
      <c r="D16" s="35"/>
      <c r="F16" s="26"/>
      <c r="H16" s="65">
        <f>Jan!H16</f>
        <v>0</v>
      </c>
      <c r="I16" s="66">
        <f>Jan!I16</f>
        <v>0</v>
      </c>
      <c r="J16" s="38"/>
    </row>
    <row r="17" spans="1:10" ht="15.75" x14ac:dyDescent="0.25">
      <c r="A17" s="33"/>
      <c r="B17" s="34"/>
      <c r="C17" s="32"/>
      <c r="D17" s="35"/>
      <c r="F17" s="26"/>
      <c r="H17" s="65">
        <f>Jan!H17</f>
        <v>0</v>
      </c>
      <c r="I17" s="66">
        <f>Jan!I17</f>
        <v>0</v>
      </c>
      <c r="J17" s="38"/>
    </row>
    <row r="18" spans="1:10" ht="15.75" x14ac:dyDescent="0.25">
      <c r="A18" s="33"/>
      <c r="B18" s="34"/>
      <c r="C18" s="32"/>
      <c r="D18" s="35"/>
      <c r="F18" s="26"/>
      <c r="H18" s="65">
        <f>Jan!H18</f>
        <v>0</v>
      </c>
      <c r="I18" s="66">
        <f>Jan!I18</f>
        <v>0</v>
      </c>
      <c r="J18" s="38"/>
    </row>
    <row r="19" spans="1:10" ht="15.75" x14ac:dyDescent="0.25">
      <c r="A19" s="33"/>
      <c r="B19" s="34"/>
      <c r="C19" s="32"/>
      <c r="D19" s="35"/>
      <c r="F19" s="26"/>
      <c r="H19" s="65">
        <f>Jan!H19</f>
        <v>0</v>
      </c>
      <c r="I19" s="66">
        <f>Jan!I19</f>
        <v>0</v>
      </c>
      <c r="J19" s="38"/>
    </row>
    <row r="20" spans="1:10" ht="15.75" x14ac:dyDescent="0.25">
      <c r="A20" s="33"/>
      <c r="B20" s="34"/>
      <c r="C20" s="32"/>
      <c r="D20" s="35"/>
      <c r="F20" s="26"/>
      <c r="H20" s="65">
        <f>Jan!H20</f>
        <v>0</v>
      </c>
      <c r="I20" s="66">
        <f>Jan!I20</f>
        <v>0</v>
      </c>
      <c r="J20" s="38"/>
    </row>
    <row r="21" spans="1:10" ht="15.75" x14ac:dyDescent="0.25">
      <c r="A21" s="33"/>
      <c r="B21" s="34"/>
      <c r="C21" s="32"/>
      <c r="D21" s="35"/>
      <c r="F21" s="26"/>
      <c r="H21" s="65">
        <f>Jan!H21</f>
        <v>0</v>
      </c>
      <c r="I21" s="66">
        <f>Jan!I21</f>
        <v>0</v>
      </c>
      <c r="J21" s="38"/>
    </row>
    <row r="22" spans="1:10" ht="15.75" x14ac:dyDescent="0.25">
      <c r="A22" s="33"/>
      <c r="B22" s="34"/>
      <c r="C22" s="32"/>
      <c r="D22" s="35"/>
      <c r="F22" s="26"/>
      <c r="H22" s="65">
        <f>Jan!H22</f>
        <v>0</v>
      </c>
      <c r="I22" s="66">
        <f>Jan!I22</f>
        <v>0</v>
      </c>
      <c r="J22" s="38"/>
    </row>
    <row r="23" spans="1:10" ht="15.75" x14ac:dyDescent="0.25">
      <c r="A23" s="33"/>
      <c r="B23" s="34"/>
      <c r="C23" s="32"/>
      <c r="D23" s="35"/>
      <c r="F23" s="26"/>
      <c r="H23" s="65">
        <f>Jan!H23</f>
        <v>0</v>
      </c>
      <c r="I23" s="66">
        <f>Jan!I23</f>
        <v>0</v>
      </c>
      <c r="J23" s="38"/>
    </row>
    <row r="24" spans="1:10" ht="15.75" x14ac:dyDescent="0.25">
      <c r="A24" s="33"/>
      <c r="B24" s="34"/>
      <c r="C24" s="32"/>
      <c r="D24" s="35"/>
      <c r="F24" s="26"/>
      <c r="H24" s="65">
        <f>Jan!H24</f>
        <v>0</v>
      </c>
      <c r="I24" s="66">
        <f>Jan!I24</f>
        <v>0</v>
      </c>
      <c r="J24" s="38"/>
    </row>
    <row r="25" spans="1:10" ht="15.75" x14ac:dyDescent="0.25">
      <c r="A25" s="33"/>
      <c r="B25" s="34"/>
      <c r="C25" s="32"/>
      <c r="D25" s="35"/>
      <c r="F25" s="26"/>
      <c r="H25" s="65">
        <f>Jan!H25</f>
        <v>0</v>
      </c>
      <c r="I25" s="66">
        <f>Jan!I25</f>
        <v>0</v>
      </c>
      <c r="J25" s="38"/>
    </row>
    <row r="26" spans="1:10" ht="15.75" x14ac:dyDescent="0.25">
      <c r="A26" s="33"/>
      <c r="B26" s="34"/>
      <c r="C26" s="32"/>
      <c r="D26" s="35"/>
      <c r="F26" s="26"/>
      <c r="H26" s="65">
        <f>Jan!H26</f>
        <v>0</v>
      </c>
      <c r="I26" s="66">
        <f>Jan!I26</f>
        <v>0</v>
      </c>
      <c r="J26" s="38"/>
    </row>
    <row r="27" spans="1:10" ht="15.75" x14ac:dyDescent="0.25">
      <c r="A27" s="33"/>
      <c r="B27" s="34"/>
      <c r="C27" s="32"/>
      <c r="D27" s="35"/>
      <c r="F27" s="26"/>
      <c r="H27" s="65">
        <f>Jan!H27</f>
        <v>0</v>
      </c>
      <c r="I27" s="66">
        <f>Jan!I27</f>
        <v>0</v>
      </c>
      <c r="J27" s="38"/>
    </row>
    <row r="28" spans="1:10" ht="15.75" x14ac:dyDescent="0.25">
      <c r="A28" s="33"/>
      <c r="B28" s="34"/>
      <c r="C28" s="32"/>
      <c r="D28" s="35"/>
      <c r="F28" s="26"/>
      <c r="H28" s="65">
        <f>Jan!H28</f>
        <v>0</v>
      </c>
      <c r="I28" s="66">
        <f>Jan!I28</f>
        <v>0</v>
      </c>
      <c r="J28" s="38"/>
    </row>
    <row r="29" spans="1:10" ht="15.75" x14ac:dyDescent="0.25">
      <c r="A29" s="33"/>
      <c r="B29" s="34"/>
      <c r="C29" s="32"/>
      <c r="D29" s="35"/>
      <c r="F29" s="26"/>
      <c r="H29" s="65">
        <f>Jan!H29</f>
        <v>0</v>
      </c>
      <c r="I29" s="66">
        <f>Jan!I29</f>
        <v>0</v>
      </c>
      <c r="J29" s="38"/>
    </row>
    <row r="30" spans="1:10" ht="15.75" x14ac:dyDescent="0.25">
      <c r="A30" s="33"/>
      <c r="B30" s="34"/>
      <c r="C30" s="32"/>
      <c r="D30" s="35"/>
      <c r="F30" s="26"/>
      <c r="H30" s="65">
        <f>Jan!H30</f>
        <v>0</v>
      </c>
      <c r="I30" s="66">
        <f>Jan!I30</f>
        <v>0</v>
      </c>
      <c r="J30" s="38"/>
    </row>
    <row r="31" spans="1:10" ht="16.5" thickBot="1" x14ac:dyDescent="0.3">
      <c r="A31" s="33"/>
      <c r="B31" s="34"/>
      <c r="C31" s="32"/>
      <c r="D31" s="36"/>
      <c r="F31" s="26"/>
      <c r="H31" s="65">
        <f>Jan!H31</f>
        <v>0</v>
      </c>
      <c r="I31" s="66">
        <f>Jan!I31</f>
        <v>0</v>
      </c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65">
        <f>Jan!H32</f>
        <v>0</v>
      </c>
      <c r="I32" s="66">
        <f>Jan!I32</f>
        <v>0</v>
      </c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65">
        <f>Jan!H33</f>
        <v>0</v>
      </c>
      <c r="I33" s="66">
        <f>Jan!I33</f>
        <v>0</v>
      </c>
      <c r="J33" s="38"/>
    </row>
    <row r="34" spans="1:10" ht="15.75" x14ac:dyDescent="0.25">
      <c r="A34" s="4" t="s">
        <v>12</v>
      </c>
      <c r="F34" s="26"/>
      <c r="H34" s="65">
        <f>Jan!H34</f>
        <v>0</v>
      </c>
      <c r="I34" s="66">
        <f>Jan!I34</f>
        <v>0</v>
      </c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65">
        <f>Jan!H35</f>
        <v>0</v>
      </c>
      <c r="I35" s="66">
        <f>Jan!I35</f>
        <v>0</v>
      </c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65">
        <f>Jan!H36</f>
        <v>0</v>
      </c>
      <c r="I36" s="66">
        <f>Jan!I36</f>
        <v>0</v>
      </c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65">
        <f>Jan!H37</f>
        <v>0</v>
      </c>
      <c r="I37" s="66">
        <f>Jan!I37</f>
        <v>0</v>
      </c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65">
        <f>Jan!H38</f>
        <v>0</v>
      </c>
      <c r="I38" s="66">
        <f>Jan!I38</f>
        <v>0</v>
      </c>
      <c r="J38" s="38"/>
    </row>
    <row r="39" spans="1:10" ht="15.75" x14ac:dyDescent="0.25">
      <c r="A39" s="2" t="s">
        <v>18</v>
      </c>
      <c r="D39" s="15"/>
      <c r="F39" s="26"/>
      <c r="H39" s="65">
        <f>Jan!H39</f>
        <v>0</v>
      </c>
      <c r="I39" s="66">
        <f>Jan!I39</f>
        <v>0</v>
      </c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65">
        <f>Jan!H40</f>
        <v>0</v>
      </c>
      <c r="I40" s="66">
        <f>Jan!I40</f>
        <v>0</v>
      </c>
      <c r="J40" s="38"/>
    </row>
    <row r="41" spans="1:10" ht="15.75" x14ac:dyDescent="0.25">
      <c r="A41" s="19"/>
      <c r="B41" s="20"/>
      <c r="C41" s="21"/>
      <c r="D41" s="15"/>
      <c r="F41" s="26"/>
      <c r="H41" s="65">
        <f>Jan!H41</f>
        <v>0</v>
      </c>
      <c r="I41" s="66">
        <f>Jan!I41</f>
        <v>0</v>
      </c>
      <c r="J41" s="38"/>
    </row>
    <row r="42" spans="1:10" ht="16.5" thickBot="1" x14ac:dyDescent="0.3">
      <c r="A42" s="19"/>
      <c r="B42" s="20"/>
      <c r="C42" s="21"/>
      <c r="D42" s="22"/>
      <c r="F42" s="26"/>
      <c r="H42" s="65">
        <f>Jan!H42</f>
        <v>0</v>
      </c>
      <c r="I42" s="66">
        <f>Jan!I42</f>
        <v>0</v>
      </c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A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DETSEMBER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H43:J43"/>
    <mergeCell ref="B47:C47"/>
    <mergeCell ref="H68:J68"/>
    <mergeCell ref="I72:J72"/>
    <mergeCell ref="A1:D1"/>
    <mergeCell ref="C3:D4"/>
    <mergeCell ref="A5:D5"/>
    <mergeCell ref="H5:J5"/>
    <mergeCell ref="H6:H9"/>
    <mergeCell ref="I6:I9"/>
    <mergeCell ref="J6:J9"/>
    <mergeCell ref="A9:A10"/>
    <mergeCell ref="C9:C10"/>
    <mergeCell ref="D9:D10"/>
    <mergeCell ref="H10:J10"/>
  </mergeCells>
  <conditionalFormatting sqref="E10:F10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J69 H10 H43 H44:J67 H11:J42">
    <cfRule type="cellIs" dxfId="1" priority="2" stopIfTrue="1" operator="greaterThan">
      <formula>0</formula>
    </cfRule>
  </conditionalFormatting>
  <conditionalFormatting sqref="A11:D31">
    <cfRule type="cellIs" dxfId="0" priority="1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drawing r:id="rId2"/>
  <legacyDrawing r:id="rId3"/>
  <controls>
    <mc:AlternateContent xmlns:mc="http://schemas.openxmlformats.org/markup-compatibility/2006">
      <mc:Choice Requires="x14">
        <control shapeId="25601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25601" r:id="rId4" name="CommandButton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selection activeCell="Q21" sqref="Q21"/>
    </sheetView>
  </sheetViews>
  <sheetFormatPr defaultRowHeight="15" x14ac:dyDescent="0.25"/>
  <cols>
    <col min="1" max="1" width="11.42578125" customWidth="1"/>
    <col min="2" max="2" width="12.28515625" customWidth="1"/>
    <col min="4" max="4" width="11.42578125" customWidth="1"/>
    <col min="7" max="7" width="11.42578125" customWidth="1"/>
    <col min="10" max="10" width="11.42578125" customWidth="1"/>
  </cols>
  <sheetData>
    <row r="1" spans="1:11" x14ac:dyDescent="0.25">
      <c r="A1" t="s">
        <v>53</v>
      </c>
      <c r="D1" t="s">
        <v>70</v>
      </c>
    </row>
    <row r="2" spans="1:11" ht="29.25" customHeight="1" x14ac:dyDescent="0.25">
      <c r="A2" s="26" t="str">
        <f>Jan!B2</f>
        <v>näide: Suur Tõll</v>
      </c>
      <c r="B2" s="59">
        <f>Jan!B3</f>
        <v>2022</v>
      </c>
      <c r="C2" t="s">
        <v>73</v>
      </c>
      <c r="D2" s="130" t="s">
        <v>67</v>
      </c>
      <c r="E2" s="130"/>
      <c r="G2" s="130" t="s">
        <v>68</v>
      </c>
      <c r="H2" s="130"/>
      <c r="J2" s="130" t="s">
        <v>69</v>
      </c>
      <c r="K2" s="130"/>
    </row>
    <row r="3" spans="1:11" x14ac:dyDescent="0.25">
      <c r="A3" s="86" t="s">
        <v>54</v>
      </c>
      <c r="B3" s="86">
        <f>Jan!D43</f>
        <v>0</v>
      </c>
      <c r="D3" s="86" t="s">
        <v>54</v>
      </c>
      <c r="E3" s="86">
        <f>Jan!J69</f>
        <v>0</v>
      </c>
      <c r="G3" s="86" t="s">
        <v>54</v>
      </c>
      <c r="H3" s="86">
        <f>Jan!D35</f>
        <v>0</v>
      </c>
      <c r="J3" s="86" t="s">
        <v>54</v>
      </c>
      <c r="K3" s="86">
        <f>Jan!M67</f>
        <v>0</v>
      </c>
    </row>
    <row r="4" spans="1:11" x14ac:dyDescent="0.25">
      <c r="A4" s="86" t="s">
        <v>55</v>
      </c>
      <c r="B4" s="86">
        <f>Veb!D43</f>
        <v>0</v>
      </c>
      <c r="D4" s="86" t="s">
        <v>55</v>
      </c>
      <c r="E4" s="86">
        <f>Veb!J69</f>
        <v>0</v>
      </c>
      <c r="G4" s="86" t="s">
        <v>55</v>
      </c>
      <c r="H4" s="86">
        <f>Veb!D35</f>
        <v>0</v>
      </c>
      <c r="J4" s="86" t="s">
        <v>55</v>
      </c>
      <c r="K4" s="86">
        <f>Veb!M67</f>
        <v>0</v>
      </c>
    </row>
    <row r="5" spans="1:11" x14ac:dyDescent="0.25">
      <c r="A5" s="86" t="s">
        <v>56</v>
      </c>
      <c r="B5" s="86">
        <f>Mär!D43</f>
        <v>0</v>
      </c>
      <c r="D5" s="86" t="s">
        <v>56</v>
      </c>
      <c r="E5" s="86">
        <f>Mär!J69</f>
        <v>0</v>
      </c>
      <c r="G5" s="86" t="s">
        <v>56</v>
      </c>
      <c r="H5" s="86">
        <f>Mär!D35</f>
        <v>0</v>
      </c>
      <c r="J5" s="86" t="s">
        <v>56</v>
      </c>
      <c r="K5" s="86">
        <f>Mär!M67</f>
        <v>0</v>
      </c>
    </row>
    <row r="6" spans="1:11" x14ac:dyDescent="0.25">
      <c r="A6" s="86" t="s">
        <v>57</v>
      </c>
      <c r="B6" s="86">
        <f>Apr!D43</f>
        <v>0</v>
      </c>
      <c r="D6" s="86" t="s">
        <v>57</v>
      </c>
      <c r="E6" s="86">
        <f>Apr!J69</f>
        <v>0</v>
      </c>
      <c r="G6" s="86" t="s">
        <v>57</v>
      </c>
      <c r="H6" s="86">
        <f>Apr!D35</f>
        <v>0</v>
      </c>
      <c r="J6" s="86" t="s">
        <v>57</v>
      </c>
      <c r="K6" s="86">
        <f>Apr!M67</f>
        <v>0</v>
      </c>
    </row>
    <row r="7" spans="1:11" x14ac:dyDescent="0.25">
      <c r="A7" s="86" t="s">
        <v>58</v>
      </c>
      <c r="B7" s="86">
        <f>Mai!D43</f>
        <v>0</v>
      </c>
      <c r="D7" s="86" t="s">
        <v>58</v>
      </c>
      <c r="E7" s="86">
        <f>Mai!J69</f>
        <v>0</v>
      </c>
      <c r="G7" s="86" t="s">
        <v>58</v>
      </c>
      <c r="H7" s="86">
        <f>Mai!D35</f>
        <v>0</v>
      </c>
      <c r="J7" s="86" t="s">
        <v>58</v>
      </c>
      <c r="K7" s="86">
        <f>Mai!M67</f>
        <v>0</v>
      </c>
    </row>
    <row r="8" spans="1:11" x14ac:dyDescent="0.25">
      <c r="A8" s="86" t="s">
        <v>59</v>
      </c>
      <c r="B8" s="86">
        <f>Jun!D43</f>
        <v>0</v>
      </c>
      <c r="D8" s="86" t="s">
        <v>59</v>
      </c>
      <c r="E8" s="86">
        <f>Jun!J69</f>
        <v>0</v>
      </c>
      <c r="G8" s="86" t="s">
        <v>59</v>
      </c>
      <c r="H8" s="90">
        <f>Jun!D35</f>
        <v>0</v>
      </c>
      <c r="J8" s="86" t="s">
        <v>59</v>
      </c>
      <c r="K8" s="86">
        <f>Jun!M67</f>
        <v>0</v>
      </c>
    </row>
    <row r="9" spans="1:11" x14ac:dyDescent="0.25">
      <c r="A9" s="86" t="s">
        <v>60</v>
      </c>
      <c r="B9" s="86">
        <f>Jul!D43</f>
        <v>0</v>
      </c>
      <c r="D9" s="86" t="s">
        <v>60</v>
      </c>
      <c r="E9" s="86">
        <f>Jul!J69</f>
        <v>0</v>
      </c>
      <c r="G9" s="86" t="s">
        <v>60</v>
      </c>
      <c r="H9" s="86">
        <f>Jul!D35</f>
        <v>0</v>
      </c>
      <c r="J9" s="86" t="s">
        <v>60</v>
      </c>
      <c r="K9" s="86">
        <f>Jul!M67</f>
        <v>0</v>
      </c>
    </row>
    <row r="10" spans="1:11" x14ac:dyDescent="0.25">
      <c r="A10" s="86" t="s">
        <v>61</v>
      </c>
      <c r="B10" s="86">
        <f>Aug!D43</f>
        <v>0</v>
      </c>
      <c r="D10" s="86" t="s">
        <v>61</v>
      </c>
      <c r="E10" s="86">
        <f>Aug!J69</f>
        <v>0</v>
      </c>
      <c r="G10" s="86" t="s">
        <v>61</v>
      </c>
      <c r="H10" s="86">
        <f>Aug!D35</f>
        <v>0</v>
      </c>
      <c r="J10" s="86" t="s">
        <v>61</v>
      </c>
      <c r="K10" s="86">
        <f>Aug!M67</f>
        <v>0</v>
      </c>
    </row>
    <row r="11" spans="1:11" x14ac:dyDescent="0.25">
      <c r="A11" s="86" t="s">
        <v>62</v>
      </c>
      <c r="B11" s="86">
        <f>Sep!D43</f>
        <v>0</v>
      </c>
      <c r="D11" s="86" t="s">
        <v>62</v>
      </c>
      <c r="E11" s="86">
        <f>Sep!J69</f>
        <v>0</v>
      </c>
      <c r="G11" s="86" t="s">
        <v>62</v>
      </c>
      <c r="H11" s="86">
        <f>Sep!D35</f>
        <v>0</v>
      </c>
      <c r="J11" s="86" t="s">
        <v>62</v>
      </c>
      <c r="K11" s="86">
        <f>Sep!M67</f>
        <v>0</v>
      </c>
    </row>
    <row r="12" spans="1:11" x14ac:dyDescent="0.25">
      <c r="A12" s="86" t="s">
        <v>63</v>
      </c>
      <c r="B12" s="86">
        <f>Okt!D43</f>
        <v>0</v>
      </c>
      <c r="D12" s="86" t="s">
        <v>63</v>
      </c>
      <c r="E12" s="86">
        <f>Okt!J69</f>
        <v>0</v>
      </c>
      <c r="G12" s="86" t="s">
        <v>63</v>
      </c>
      <c r="H12" s="86">
        <f>Okt!D35</f>
        <v>0</v>
      </c>
      <c r="J12" s="86" t="s">
        <v>63</v>
      </c>
      <c r="K12" s="86">
        <f>Okt!M67</f>
        <v>0</v>
      </c>
    </row>
    <row r="13" spans="1:11" x14ac:dyDescent="0.25">
      <c r="A13" s="86" t="s">
        <v>64</v>
      </c>
      <c r="B13" s="86">
        <f>Nov!D43</f>
        <v>0</v>
      </c>
      <c r="D13" s="86" t="s">
        <v>64</v>
      </c>
      <c r="E13" s="86">
        <f>Nov!D57</f>
        <v>0</v>
      </c>
      <c r="G13" s="86" t="s">
        <v>64</v>
      </c>
      <c r="H13" s="86">
        <f>Nov!D35</f>
        <v>0</v>
      </c>
      <c r="J13" s="86" t="s">
        <v>64</v>
      </c>
      <c r="K13" s="86">
        <f>Nov!M67</f>
        <v>0</v>
      </c>
    </row>
    <row r="14" spans="1:11" ht="15.75" thickBot="1" x14ac:dyDescent="0.3">
      <c r="A14" s="87" t="s">
        <v>65</v>
      </c>
      <c r="B14" s="87">
        <f>Dets!D43</f>
        <v>0</v>
      </c>
      <c r="D14" s="87" t="s">
        <v>65</v>
      </c>
      <c r="E14" s="87">
        <f>Dets!J69</f>
        <v>0</v>
      </c>
      <c r="G14" s="87" t="s">
        <v>65</v>
      </c>
      <c r="H14" s="86">
        <f>Dets!D35</f>
        <v>0</v>
      </c>
      <c r="J14" s="87" t="s">
        <v>65</v>
      </c>
      <c r="K14" s="87">
        <f>Dets!M67</f>
        <v>0</v>
      </c>
    </row>
    <row r="15" spans="1:11" ht="15.75" thickBot="1" x14ac:dyDescent="0.3">
      <c r="A15" s="88" t="s">
        <v>66</v>
      </c>
      <c r="B15" s="89">
        <f>SUM(B3:B14)</f>
        <v>0</v>
      </c>
      <c r="D15" s="88" t="s">
        <v>66</v>
      </c>
      <c r="E15" s="89">
        <f>SUM(E3:E14)</f>
        <v>0</v>
      </c>
      <c r="G15" s="88" t="s">
        <v>66</v>
      </c>
      <c r="H15" s="89">
        <f>SUM(H3:H14)</f>
        <v>0</v>
      </c>
      <c r="J15" s="88" t="s">
        <v>66</v>
      </c>
      <c r="K15" s="89">
        <f>SUM(K3:K14)</f>
        <v>0</v>
      </c>
    </row>
  </sheetData>
  <mergeCells count="3">
    <mergeCell ref="D2:E2"/>
    <mergeCell ref="G2:H2"/>
    <mergeCell ref="J2:K2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77" fitToHeight="999" orientation="portrait" verticalDpi="0" r:id="rId1"/>
  <headerFooter>
    <oddFooter>&amp;CVorm VA 05 02 „Laevapere toitlustamise aruanne" kinnitatud peadirektori  . aprilli 2020. a käskkirjaga nr  -VA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M73"/>
  <sheetViews>
    <sheetView zoomScale="80" zoomScaleNormal="80" workbookViewId="0">
      <selection activeCell="C2" sqref="C2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27" t="s">
        <v>0</v>
      </c>
      <c r="B1" s="127"/>
      <c r="C1" s="127"/>
      <c r="D1" s="127"/>
    </row>
    <row r="2" spans="1:10" ht="15.75" thickBot="1" x14ac:dyDescent="0.3">
      <c r="A2" s="45" t="s">
        <v>30</v>
      </c>
      <c r="B2" s="51" t="str">
        <f>Jan!B2</f>
        <v>näide: Suur Tõll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f>Jan!B3</f>
        <v>2022</v>
      </c>
      <c r="C3" s="128">
        <f>Jan!C3</f>
        <v>0</v>
      </c>
      <c r="D3" s="12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64" t="s">
        <v>41</v>
      </c>
      <c r="C4" s="128"/>
      <c r="D4" s="12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D6" s="3">
        <f>Jan!D45</f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43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44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65">
        <f>Jan!H11</f>
        <v>0</v>
      </c>
      <c r="I11" s="66">
        <f>Jan!I11</f>
        <v>0</v>
      </c>
      <c r="J11" s="38"/>
    </row>
    <row r="12" spans="1:10" ht="15.75" x14ac:dyDescent="0.25">
      <c r="A12" s="33"/>
      <c r="B12" s="34"/>
      <c r="C12" s="32"/>
      <c r="D12" s="35"/>
      <c r="F12" s="26"/>
      <c r="H12" s="65">
        <f>Jan!H12</f>
        <v>0</v>
      </c>
      <c r="I12" s="66">
        <f>Jan!I12</f>
        <v>0</v>
      </c>
      <c r="J12" s="38"/>
    </row>
    <row r="13" spans="1:10" ht="15.75" x14ac:dyDescent="0.25">
      <c r="A13" s="33"/>
      <c r="B13" s="34"/>
      <c r="C13" s="32"/>
      <c r="D13" s="35"/>
      <c r="F13" s="26"/>
      <c r="H13" s="65">
        <f>Jan!H13</f>
        <v>0</v>
      </c>
      <c r="I13" s="66">
        <f>Jan!I13</f>
        <v>0</v>
      </c>
      <c r="J13" s="38"/>
    </row>
    <row r="14" spans="1:10" ht="15.75" x14ac:dyDescent="0.25">
      <c r="A14" s="33"/>
      <c r="B14" s="34"/>
      <c r="C14" s="32"/>
      <c r="D14" s="35"/>
      <c r="E14" s="8"/>
      <c r="F14" s="29"/>
      <c r="H14" s="65">
        <f>Jan!H14</f>
        <v>0</v>
      </c>
      <c r="I14" s="66">
        <f>Jan!I14</f>
        <v>0</v>
      </c>
      <c r="J14" s="38"/>
    </row>
    <row r="15" spans="1:10" ht="15.75" x14ac:dyDescent="0.25">
      <c r="A15" s="33"/>
      <c r="B15" s="34"/>
      <c r="C15" s="32"/>
      <c r="D15" s="35"/>
      <c r="F15" s="26"/>
      <c r="H15" s="65">
        <f>Jan!H15</f>
        <v>0</v>
      </c>
      <c r="I15" s="66">
        <f>Jan!I15</f>
        <v>0</v>
      </c>
      <c r="J15" s="38"/>
    </row>
    <row r="16" spans="1:10" ht="15.75" x14ac:dyDescent="0.25">
      <c r="A16" s="33"/>
      <c r="B16" s="34"/>
      <c r="C16" s="32"/>
      <c r="D16" s="35"/>
      <c r="F16" s="26"/>
      <c r="H16" s="65">
        <f>Jan!H16</f>
        <v>0</v>
      </c>
      <c r="I16" s="66">
        <f>Jan!I16</f>
        <v>0</v>
      </c>
      <c r="J16" s="38"/>
    </row>
    <row r="17" spans="1:10" ht="15.75" x14ac:dyDescent="0.25">
      <c r="A17" s="33"/>
      <c r="B17" s="34"/>
      <c r="C17" s="32"/>
      <c r="D17" s="35"/>
      <c r="F17" s="26"/>
      <c r="H17" s="65">
        <f>Jan!H17</f>
        <v>0</v>
      </c>
      <c r="I17" s="66">
        <f>Jan!I17</f>
        <v>0</v>
      </c>
      <c r="J17" s="38"/>
    </row>
    <row r="18" spans="1:10" ht="15.75" x14ac:dyDescent="0.25">
      <c r="A18" s="33"/>
      <c r="B18" s="34"/>
      <c r="C18" s="32"/>
      <c r="D18" s="35"/>
      <c r="F18" s="26"/>
      <c r="H18" s="65">
        <f>Jan!H18</f>
        <v>0</v>
      </c>
      <c r="I18" s="66">
        <f>Jan!I18</f>
        <v>0</v>
      </c>
      <c r="J18" s="38"/>
    </row>
    <row r="19" spans="1:10" ht="15.75" x14ac:dyDescent="0.25">
      <c r="A19" s="33"/>
      <c r="B19" s="34"/>
      <c r="C19" s="32"/>
      <c r="D19" s="35"/>
      <c r="F19" s="26"/>
      <c r="H19" s="65">
        <f>Jan!H19</f>
        <v>0</v>
      </c>
      <c r="I19" s="66">
        <f>Jan!I19</f>
        <v>0</v>
      </c>
      <c r="J19" s="38"/>
    </row>
    <row r="20" spans="1:10" ht="15.75" x14ac:dyDescent="0.25">
      <c r="A20" s="33"/>
      <c r="B20" s="34"/>
      <c r="C20" s="32"/>
      <c r="D20" s="35"/>
      <c r="F20" s="26"/>
      <c r="H20" s="65">
        <f>Jan!H20</f>
        <v>0</v>
      </c>
      <c r="I20" s="66">
        <f>Jan!I20</f>
        <v>0</v>
      </c>
      <c r="J20" s="38"/>
    </row>
    <row r="21" spans="1:10" ht="15.75" x14ac:dyDescent="0.25">
      <c r="A21" s="33"/>
      <c r="B21" s="34"/>
      <c r="C21" s="32"/>
      <c r="D21" s="35"/>
      <c r="F21" s="26"/>
      <c r="H21" s="65">
        <f>Jan!H21</f>
        <v>0</v>
      </c>
      <c r="I21" s="66">
        <f>Jan!I21</f>
        <v>0</v>
      </c>
      <c r="J21" s="38"/>
    </row>
    <row r="22" spans="1:10" ht="15.75" x14ac:dyDescent="0.25">
      <c r="A22" s="33"/>
      <c r="B22" s="34"/>
      <c r="C22" s="32"/>
      <c r="D22" s="35"/>
      <c r="F22" s="26"/>
      <c r="H22" s="65">
        <f>Jan!H22</f>
        <v>0</v>
      </c>
      <c r="I22" s="66">
        <f>Jan!I22</f>
        <v>0</v>
      </c>
      <c r="J22" s="38"/>
    </row>
    <row r="23" spans="1:10" ht="15.75" x14ac:dyDescent="0.25">
      <c r="A23" s="33"/>
      <c r="B23" s="34"/>
      <c r="C23" s="32"/>
      <c r="D23" s="35"/>
      <c r="F23" s="26"/>
      <c r="H23" s="65">
        <f>Jan!H23</f>
        <v>0</v>
      </c>
      <c r="I23" s="66">
        <f>Jan!I23</f>
        <v>0</v>
      </c>
      <c r="J23" s="38"/>
    </row>
    <row r="24" spans="1:10" ht="15.75" x14ac:dyDescent="0.25">
      <c r="A24" s="33"/>
      <c r="B24" s="34"/>
      <c r="C24" s="32"/>
      <c r="D24" s="35"/>
      <c r="F24" s="26"/>
      <c r="H24" s="65">
        <f>Jan!H24</f>
        <v>0</v>
      </c>
      <c r="I24" s="66">
        <f>Jan!I24</f>
        <v>0</v>
      </c>
      <c r="J24" s="38"/>
    </row>
    <row r="25" spans="1:10" ht="15.75" x14ac:dyDescent="0.25">
      <c r="A25" s="33"/>
      <c r="B25" s="34"/>
      <c r="C25" s="32"/>
      <c r="D25" s="35"/>
      <c r="F25" s="26"/>
      <c r="H25" s="65">
        <f>Jan!H25</f>
        <v>0</v>
      </c>
      <c r="I25" s="66">
        <f>Jan!I25</f>
        <v>0</v>
      </c>
      <c r="J25" s="38"/>
    </row>
    <row r="26" spans="1:10" ht="15.75" x14ac:dyDescent="0.25">
      <c r="A26" s="33"/>
      <c r="B26" s="34"/>
      <c r="C26" s="32"/>
      <c r="D26" s="35"/>
      <c r="F26" s="26"/>
      <c r="H26" s="65">
        <f>Jan!H26</f>
        <v>0</v>
      </c>
      <c r="I26" s="66">
        <f>Jan!I26</f>
        <v>0</v>
      </c>
      <c r="J26" s="38"/>
    </row>
    <row r="27" spans="1:10" ht="15.75" x14ac:dyDescent="0.25">
      <c r="A27" s="33"/>
      <c r="B27" s="34"/>
      <c r="C27" s="32"/>
      <c r="D27" s="35"/>
      <c r="F27" s="26"/>
      <c r="H27" s="65">
        <f>Jan!H27</f>
        <v>0</v>
      </c>
      <c r="I27" s="66">
        <f>Jan!I27</f>
        <v>0</v>
      </c>
      <c r="J27" s="38"/>
    </row>
    <row r="28" spans="1:10" ht="15.75" x14ac:dyDescent="0.25">
      <c r="A28" s="33"/>
      <c r="B28" s="34"/>
      <c r="C28" s="32"/>
      <c r="D28" s="35"/>
      <c r="F28" s="26"/>
      <c r="H28" s="65">
        <f>Jan!H28</f>
        <v>0</v>
      </c>
      <c r="I28" s="66">
        <f>Jan!I28</f>
        <v>0</v>
      </c>
      <c r="J28" s="38"/>
    </row>
    <row r="29" spans="1:10" ht="15.75" x14ac:dyDescent="0.25">
      <c r="A29" s="33"/>
      <c r="B29" s="34"/>
      <c r="C29" s="32"/>
      <c r="D29" s="35"/>
      <c r="F29" s="26"/>
      <c r="H29" s="65">
        <f>Jan!H29</f>
        <v>0</v>
      </c>
      <c r="I29" s="66">
        <f>Jan!I29</f>
        <v>0</v>
      </c>
      <c r="J29" s="38"/>
    </row>
    <row r="30" spans="1:10" ht="15.75" x14ac:dyDescent="0.25">
      <c r="A30" s="33"/>
      <c r="B30" s="34"/>
      <c r="C30" s="32"/>
      <c r="D30" s="35"/>
      <c r="F30" s="26"/>
      <c r="H30" s="65">
        <f>Jan!H30</f>
        <v>0</v>
      </c>
      <c r="I30" s="66">
        <f>Jan!I30</f>
        <v>0</v>
      </c>
      <c r="J30" s="38"/>
    </row>
    <row r="31" spans="1:10" ht="16.5" thickBot="1" x14ac:dyDescent="0.3">
      <c r="A31" s="33"/>
      <c r="B31" s="34"/>
      <c r="C31" s="32"/>
      <c r="D31" s="36"/>
      <c r="F31" s="26"/>
      <c r="H31" s="65">
        <f>Jan!H31</f>
        <v>0</v>
      </c>
      <c r="I31" s="66">
        <f>Jan!I31</f>
        <v>0</v>
      </c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65">
        <f>Jan!H32</f>
        <v>0</v>
      </c>
      <c r="I32" s="66">
        <f>Jan!I32</f>
        <v>0</v>
      </c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65">
        <f>Jan!H33</f>
        <v>0</v>
      </c>
      <c r="I33" s="66">
        <f>Jan!I33</f>
        <v>0</v>
      </c>
      <c r="J33" s="38"/>
    </row>
    <row r="34" spans="1:10" ht="15.75" x14ac:dyDescent="0.25">
      <c r="A34" s="4" t="s">
        <v>12</v>
      </c>
      <c r="F34" s="26"/>
      <c r="H34" s="65">
        <f>Jan!H34</f>
        <v>0</v>
      </c>
      <c r="I34" s="66">
        <f>Jan!I34</f>
        <v>0</v>
      </c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65">
        <f>Jan!H35</f>
        <v>0</v>
      </c>
      <c r="I35" s="66">
        <f>Jan!I35</f>
        <v>0</v>
      </c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65">
        <f>Jan!H36</f>
        <v>0</v>
      </c>
      <c r="I36" s="66">
        <f>Jan!I36</f>
        <v>0</v>
      </c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65">
        <f>Jan!H37</f>
        <v>0</v>
      </c>
      <c r="I37" s="66">
        <f>Jan!I37</f>
        <v>0</v>
      </c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65">
        <f>Jan!H38</f>
        <v>0</v>
      </c>
      <c r="I38" s="66">
        <f>Jan!I38</f>
        <v>0</v>
      </c>
      <c r="J38" s="38"/>
    </row>
    <row r="39" spans="1:10" ht="15.75" x14ac:dyDescent="0.25">
      <c r="A39" s="2" t="s">
        <v>18</v>
      </c>
      <c r="D39" s="15"/>
      <c r="F39" s="26"/>
      <c r="H39" s="65">
        <f>Jan!H39</f>
        <v>0</v>
      </c>
      <c r="I39" s="66">
        <f>Jan!I39</f>
        <v>0</v>
      </c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65">
        <f>Jan!H40</f>
        <v>0</v>
      </c>
      <c r="I40" s="66">
        <f>Jan!I40</f>
        <v>0</v>
      </c>
      <c r="J40" s="38"/>
    </row>
    <row r="41" spans="1:10" ht="15.75" x14ac:dyDescent="0.25">
      <c r="A41" s="19"/>
      <c r="B41" s="20"/>
      <c r="C41" s="21"/>
      <c r="D41" s="15"/>
      <c r="F41" s="26"/>
      <c r="H41" s="65">
        <f>Jan!H41</f>
        <v>0</v>
      </c>
      <c r="I41" s="66">
        <f>Jan!I41</f>
        <v>0</v>
      </c>
      <c r="J41" s="38"/>
    </row>
    <row r="42" spans="1:10" ht="16.5" thickBot="1" x14ac:dyDescent="0.3">
      <c r="A42" s="19"/>
      <c r="B42" s="20"/>
      <c r="C42" s="21"/>
      <c r="D42" s="22"/>
      <c r="F42" s="26"/>
      <c r="H42" s="65">
        <f>Jan!H42</f>
        <v>0</v>
      </c>
      <c r="I42" s="66">
        <f>Jan!I42</f>
        <v>0</v>
      </c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B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VEEBRUAR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H43:J43"/>
    <mergeCell ref="B47:C47"/>
    <mergeCell ref="H68:J68"/>
    <mergeCell ref="I72:J72"/>
    <mergeCell ref="A1:D1"/>
    <mergeCell ref="C3:D4"/>
    <mergeCell ref="A5:D5"/>
    <mergeCell ref="H5:J5"/>
    <mergeCell ref="H6:H9"/>
    <mergeCell ref="I6:I9"/>
    <mergeCell ref="J6:J9"/>
    <mergeCell ref="A9:A10"/>
    <mergeCell ref="C9:C10"/>
    <mergeCell ref="D9:D10"/>
    <mergeCell ref="H10:J10"/>
  </mergeCells>
  <conditionalFormatting sqref="E10:F10">
    <cfRule type="cellIs" dxfId="43" priority="3" stopIfTrue="1" operator="greaterThanOrEqual">
      <formula>0</formula>
    </cfRule>
    <cfRule type="cellIs" dxfId="42" priority="4" stopIfTrue="1" operator="lessThan">
      <formula>0</formula>
    </cfRule>
  </conditionalFormatting>
  <conditionalFormatting sqref="J69 H10 H43 H44:J67 H11:J42">
    <cfRule type="cellIs" dxfId="41" priority="2" stopIfTrue="1" operator="greaterThan">
      <formula>0</formula>
    </cfRule>
  </conditionalFormatting>
  <conditionalFormatting sqref="A11:D31">
    <cfRule type="cellIs" dxfId="40" priority="1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drawing r:id="rId2"/>
  <legacyDrawing r:id="rId3"/>
  <controls>
    <mc:AlternateContent xmlns:mc="http://schemas.openxmlformats.org/markup-compatibility/2006">
      <mc:Choice Requires="x14">
        <control shapeId="15361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15361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M73"/>
  <sheetViews>
    <sheetView zoomScale="80" zoomScaleNormal="80" workbookViewId="0">
      <selection activeCell="C2" sqref="C2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27" t="s">
        <v>0</v>
      </c>
      <c r="B1" s="127"/>
      <c r="C1" s="127"/>
      <c r="D1" s="127"/>
    </row>
    <row r="2" spans="1:10" ht="15.75" thickBot="1" x14ac:dyDescent="0.3">
      <c r="A2" s="45" t="s">
        <v>30</v>
      </c>
      <c r="B2" s="51" t="str">
        <f>Jan!B2</f>
        <v>näide: Suur Tõll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f>Jan!B3</f>
        <v>2022</v>
      </c>
      <c r="C3" s="128">
        <f>Jan!C3</f>
        <v>0</v>
      </c>
      <c r="D3" s="12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75" t="s">
        <v>42</v>
      </c>
      <c r="C4" s="128"/>
      <c r="D4" s="12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D6" s="3">
        <f>Veb!D45</f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43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44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65">
        <f>Jan!H11</f>
        <v>0</v>
      </c>
      <c r="I11" s="66">
        <f>Jan!I11</f>
        <v>0</v>
      </c>
      <c r="J11" s="38"/>
    </row>
    <row r="12" spans="1:10" ht="15.75" x14ac:dyDescent="0.25">
      <c r="A12" s="33"/>
      <c r="B12" s="34"/>
      <c r="C12" s="32"/>
      <c r="D12" s="35"/>
      <c r="F12" s="26"/>
      <c r="H12" s="65">
        <f>Jan!H12</f>
        <v>0</v>
      </c>
      <c r="I12" s="66">
        <f>Jan!I12</f>
        <v>0</v>
      </c>
      <c r="J12" s="38"/>
    </row>
    <row r="13" spans="1:10" ht="15.75" x14ac:dyDescent="0.25">
      <c r="A13" s="33"/>
      <c r="B13" s="34"/>
      <c r="C13" s="32"/>
      <c r="D13" s="35"/>
      <c r="F13" s="26"/>
      <c r="H13" s="65">
        <f>Jan!H13</f>
        <v>0</v>
      </c>
      <c r="I13" s="66">
        <f>Jan!I13</f>
        <v>0</v>
      </c>
      <c r="J13" s="38"/>
    </row>
    <row r="14" spans="1:10" ht="15.75" x14ac:dyDescent="0.25">
      <c r="A14" s="33"/>
      <c r="B14" s="34"/>
      <c r="C14" s="32"/>
      <c r="D14" s="35"/>
      <c r="E14" s="8"/>
      <c r="F14" s="29"/>
      <c r="H14" s="65">
        <f>Jan!H14</f>
        <v>0</v>
      </c>
      <c r="I14" s="66">
        <f>Jan!I14</f>
        <v>0</v>
      </c>
      <c r="J14" s="38"/>
    </row>
    <row r="15" spans="1:10" ht="15.75" x14ac:dyDescent="0.25">
      <c r="A15" s="33"/>
      <c r="B15" s="34"/>
      <c r="C15" s="32"/>
      <c r="D15" s="35"/>
      <c r="F15" s="26"/>
      <c r="H15" s="65">
        <f>Jan!H15</f>
        <v>0</v>
      </c>
      <c r="I15" s="66">
        <f>Jan!I15</f>
        <v>0</v>
      </c>
      <c r="J15" s="38"/>
    </row>
    <row r="16" spans="1:10" ht="15.75" x14ac:dyDescent="0.25">
      <c r="A16" s="33"/>
      <c r="B16" s="34"/>
      <c r="C16" s="32"/>
      <c r="D16" s="35"/>
      <c r="F16" s="26"/>
      <c r="H16" s="65">
        <f>Jan!H16</f>
        <v>0</v>
      </c>
      <c r="I16" s="66">
        <f>Jan!I16</f>
        <v>0</v>
      </c>
      <c r="J16" s="38"/>
    </row>
    <row r="17" spans="1:10" ht="15.75" x14ac:dyDescent="0.25">
      <c r="A17" s="33"/>
      <c r="B17" s="34"/>
      <c r="C17" s="32"/>
      <c r="D17" s="35"/>
      <c r="F17" s="26"/>
      <c r="H17" s="65">
        <f>Jan!H17</f>
        <v>0</v>
      </c>
      <c r="I17" s="66">
        <f>Jan!I17</f>
        <v>0</v>
      </c>
      <c r="J17" s="38"/>
    </row>
    <row r="18" spans="1:10" ht="15.75" x14ac:dyDescent="0.25">
      <c r="A18" s="33"/>
      <c r="B18" s="34"/>
      <c r="C18" s="32"/>
      <c r="D18" s="35"/>
      <c r="F18" s="26"/>
      <c r="H18" s="65">
        <f>Jan!H18</f>
        <v>0</v>
      </c>
      <c r="I18" s="66">
        <f>Jan!I18</f>
        <v>0</v>
      </c>
      <c r="J18" s="38"/>
    </row>
    <row r="19" spans="1:10" ht="15.75" x14ac:dyDescent="0.25">
      <c r="A19" s="33"/>
      <c r="B19" s="34"/>
      <c r="C19" s="32"/>
      <c r="D19" s="35"/>
      <c r="F19" s="26"/>
      <c r="H19" s="65">
        <f>Jan!H19</f>
        <v>0</v>
      </c>
      <c r="I19" s="66">
        <f>Jan!I19</f>
        <v>0</v>
      </c>
      <c r="J19" s="38"/>
    </row>
    <row r="20" spans="1:10" ht="15.75" x14ac:dyDescent="0.25">
      <c r="A20" s="33"/>
      <c r="B20" s="34"/>
      <c r="C20" s="32"/>
      <c r="D20" s="35"/>
      <c r="F20" s="26"/>
      <c r="H20" s="65">
        <f>Jan!H20</f>
        <v>0</v>
      </c>
      <c r="I20" s="66">
        <f>Jan!I20</f>
        <v>0</v>
      </c>
      <c r="J20" s="38"/>
    </row>
    <row r="21" spans="1:10" ht="15.75" x14ac:dyDescent="0.25">
      <c r="A21" s="33"/>
      <c r="B21" s="34"/>
      <c r="C21" s="32"/>
      <c r="D21" s="35"/>
      <c r="F21" s="26"/>
      <c r="H21" s="65">
        <f>Jan!H21</f>
        <v>0</v>
      </c>
      <c r="I21" s="66">
        <f>Jan!I21</f>
        <v>0</v>
      </c>
      <c r="J21" s="38"/>
    </row>
    <row r="22" spans="1:10" ht="15.75" x14ac:dyDescent="0.25">
      <c r="A22" s="33"/>
      <c r="B22" s="34"/>
      <c r="C22" s="32"/>
      <c r="D22" s="35"/>
      <c r="F22" s="26"/>
      <c r="H22" s="65">
        <f>Jan!H22</f>
        <v>0</v>
      </c>
      <c r="I22" s="66">
        <f>Jan!I22</f>
        <v>0</v>
      </c>
      <c r="J22" s="38"/>
    </row>
    <row r="23" spans="1:10" ht="15.75" x14ac:dyDescent="0.25">
      <c r="A23" s="33"/>
      <c r="B23" s="34"/>
      <c r="C23" s="32"/>
      <c r="D23" s="35"/>
      <c r="F23" s="26"/>
      <c r="H23" s="65">
        <f>Jan!H23</f>
        <v>0</v>
      </c>
      <c r="I23" s="66">
        <f>Jan!I23</f>
        <v>0</v>
      </c>
      <c r="J23" s="38"/>
    </row>
    <row r="24" spans="1:10" ht="15.75" x14ac:dyDescent="0.25">
      <c r="A24" s="33"/>
      <c r="B24" s="34"/>
      <c r="C24" s="32"/>
      <c r="D24" s="35"/>
      <c r="F24" s="26"/>
      <c r="H24" s="65">
        <f>Jan!H24</f>
        <v>0</v>
      </c>
      <c r="I24" s="66">
        <f>Jan!I24</f>
        <v>0</v>
      </c>
      <c r="J24" s="38"/>
    </row>
    <row r="25" spans="1:10" ht="15.75" x14ac:dyDescent="0.25">
      <c r="A25" s="33"/>
      <c r="B25" s="34"/>
      <c r="C25" s="32"/>
      <c r="D25" s="35"/>
      <c r="F25" s="26"/>
      <c r="H25" s="65">
        <f>Jan!H25</f>
        <v>0</v>
      </c>
      <c r="I25" s="66">
        <f>Jan!I25</f>
        <v>0</v>
      </c>
      <c r="J25" s="38"/>
    </row>
    <row r="26" spans="1:10" ht="15.75" x14ac:dyDescent="0.25">
      <c r="A26" s="33"/>
      <c r="B26" s="34"/>
      <c r="C26" s="32"/>
      <c r="D26" s="35"/>
      <c r="F26" s="26"/>
      <c r="H26" s="65">
        <f>Jan!H26</f>
        <v>0</v>
      </c>
      <c r="I26" s="66">
        <f>Jan!I26</f>
        <v>0</v>
      </c>
      <c r="J26" s="38"/>
    </row>
    <row r="27" spans="1:10" ht="15.75" x14ac:dyDescent="0.25">
      <c r="A27" s="33"/>
      <c r="B27" s="34"/>
      <c r="C27" s="32"/>
      <c r="D27" s="35"/>
      <c r="F27" s="26"/>
      <c r="H27" s="65">
        <f>Jan!H27</f>
        <v>0</v>
      </c>
      <c r="I27" s="66">
        <f>Jan!I27</f>
        <v>0</v>
      </c>
      <c r="J27" s="38"/>
    </row>
    <row r="28" spans="1:10" ht="15.75" x14ac:dyDescent="0.25">
      <c r="A28" s="33"/>
      <c r="B28" s="34"/>
      <c r="C28" s="32"/>
      <c r="D28" s="35"/>
      <c r="F28" s="26"/>
      <c r="H28" s="65">
        <f>Jan!H28</f>
        <v>0</v>
      </c>
      <c r="I28" s="66">
        <f>Jan!I28</f>
        <v>0</v>
      </c>
      <c r="J28" s="38"/>
    </row>
    <row r="29" spans="1:10" ht="15.75" x14ac:dyDescent="0.25">
      <c r="A29" s="33"/>
      <c r="B29" s="34"/>
      <c r="C29" s="32"/>
      <c r="D29" s="35"/>
      <c r="F29" s="26"/>
      <c r="H29" s="65">
        <f>Jan!H29</f>
        <v>0</v>
      </c>
      <c r="I29" s="66">
        <f>Jan!I29</f>
        <v>0</v>
      </c>
      <c r="J29" s="38"/>
    </row>
    <row r="30" spans="1:10" ht="15.75" x14ac:dyDescent="0.25">
      <c r="A30" s="33"/>
      <c r="B30" s="34"/>
      <c r="C30" s="32"/>
      <c r="D30" s="35"/>
      <c r="F30" s="26"/>
      <c r="H30" s="65">
        <f>Jan!H30</f>
        <v>0</v>
      </c>
      <c r="I30" s="66">
        <f>Jan!I30</f>
        <v>0</v>
      </c>
      <c r="J30" s="38"/>
    </row>
    <row r="31" spans="1:10" ht="16.5" thickBot="1" x14ac:dyDescent="0.3">
      <c r="A31" s="33"/>
      <c r="B31" s="34"/>
      <c r="C31" s="32"/>
      <c r="D31" s="36"/>
      <c r="F31" s="26"/>
      <c r="H31" s="65">
        <f>Jan!H31</f>
        <v>0</v>
      </c>
      <c r="I31" s="66">
        <f>Jan!I31</f>
        <v>0</v>
      </c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65">
        <f>Jan!H32</f>
        <v>0</v>
      </c>
      <c r="I32" s="66">
        <f>Jan!I32</f>
        <v>0</v>
      </c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65">
        <f>Jan!H33</f>
        <v>0</v>
      </c>
      <c r="I33" s="66">
        <f>Jan!I33</f>
        <v>0</v>
      </c>
      <c r="J33" s="38"/>
    </row>
    <row r="34" spans="1:10" ht="15.75" x14ac:dyDescent="0.25">
      <c r="A34" s="4" t="s">
        <v>12</v>
      </c>
      <c r="F34" s="26"/>
      <c r="H34" s="65">
        <f>Jan!H34</f>
        <v>0</v>
      </c>
      <c r="I34" s="66">
        <f>Jan!I34</f>
        <v>0</v>
      </c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65">
        <f>Jan!H35</f>
        <v>0</v>
      </c>
      <c r="I35" s="66">
        <f>Jan!I35</f>
        <v>0</v>
      </c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65">
        <f>Jan!H36</f>
        <v>0</v>
      </c>
      <c r="I36" s="66">
        <f>Jan!I36</f>
        <v>0</v>
      </c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65">
        <f>Jan!H37</f>
        <v>0</v>
      </c>
      <c r="I37" s="66">
        <f>Jan!I37</f>
        <v>0</v>
      </c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65">
        <f>Jan!H38</f>
        <v>0</v>
      </c>
      <c r="I38" s="66">
        <f>Jan!I38</f>
        <v>0</v>
      </c>
      <c r="J38" s="38"/>
    </row>
    <row r="39" spans="1:10" ht="15.75" x14ac:dyDescent="0.25">
      <c r="A39" s="2" t="s">
        <v>18</v>
      </c>
      <c r="D39" s="15"/>
      <c r="F39" s="26"/>
      <c r="H39" s="65">
        <f>Jan!H39</f>
        <v>0</v>
      </c>
      <c r="I39" s="66">
        <f>Jan!I39</f>
        <v>0</v>
      </c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65">
        <f>Jan!H40</f>
        <v>0</v>
      </c>
      <c r="I40" s="66">
        <f>Jan!I40</f>
        <v>0</v>
      </c>
      <c r="J40" s="38"/>
    </row>
    <row r="41" spans="1:10" ht="15.75" x14ac:dyDescent="0.25">
      <c r="A41" s="19"/>
      <c r="B41" s="20"/>
      <c r="C41" s="21"/>
      <c r="D41" s="15"/>
      <c r="F41" s="26"/>
      <c r="H41" s="65">
        <f>Jan!H41</f>
        <v>0</v>
      </c>
      <c r="I41" s="66">
        <f>Jan!I41</f>
        <v>0</v>
      </c>
      <c r="J41" s="38"/>
    </row>
    <row r="42" spans="1:10" ht="16.5" thickBot="1" x14ac:dyDescent="0.3">
      <c r="A42" s="19"/>
      <c r="B42" s="20"/>
      <c r="C42" s="21"/>
      <c r="D42" s="22"/>
      <c r="F42" s="26"/>
      <c r="H42" s="65">
        <f>Jan!H42</f>
        <v>0</v>
      </c>
      <c r="I42" s="66">
        <f>Jan!I42</f>
        <v>0</v>
      </c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B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MÄRTS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H43:J43"/>
    <mergeCell ref="B47:C47"/>
    <mergeCell ref="H68:J68"/>
    <mergeCell ref="I72:J72"/>
    <mergeCell ref="A1:D1"/>
    <mergeCell ref="C3:D4"/>
    <mergeCell ref="A5:D5"/>
    <mergeCell ref="H5:J5"/>
    <mergeCell ref="H6:H9"/>
    <mergeCell ref="I6:I9"/>
    <mergeCell ref="J6:J9"/>
    <mergeCell ref="A9:A10"/>
    <mergeCell ref="C9:C10"/>
    <mergeCell ref="D9:D10"/>
    <mergeCell ref="H10:J10"/>
  </mergeCells>
  <conditionalFormatting sqref="E10:F10">
    <cfRule type="cellIs" dxfId="39" priority="3" stopIfTrue="1" operator="greaterThanOrEqual">
      <formula>0</formula>
    </cfRule>
    <cfRule type="cellIs" dxfId="38" priority="4" stopIfTrue="1" operator="lessThan">
      <formula>0</formula>
    </cfRule>
  </conditionalFormatting>
  <conditionalFormatting sqref="J69 H10 H43 H44:J67 H11:J42">
    <cfRule type="cellIs" dxfId="37" priority="2" stopIfTrue="1" operator="greaterThan">
      <formula>0</formula>
    </cfRule>
  </conditionalFormatting>
  <conditionalFormatting sqref="A11:D31">
    <cfRule type="cellIs" dxfId="36" priority="1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drawing r:id="rId2"/>
  <legacyDrawing r:id="rId3"/>
  <controls>
    <mc:AlternateContent xmlns:mc="http://schemas.openxmlformats.org/markup-compatibility/2006">
      <mc:Choice Requires="x14">
        <control shapeId="16385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16385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M73"/>
  <sheetViews>
    <sheetView zoomScale="80" zoomScaleNormal="80" workbookViewId="0">
      <selection activeCell="C2" sqref="C2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27" t="s">
        <v>0</v>
      </c>
      <c r="B1" s="127"/>
      <c r="C1" s="127"/>
      <c r="D1" s="127"/>
    </row>
    <row r="2" spans="1:10" ht="15.75" thickBot="1" x14ac:dyDescent="0.3">
      <c r="A2" s="45" t="s">
        <v>30</v>
      </c>
      <c r="B2" s="51" t="str">
        <f>Jan!B2</f>
        <v>näide: Suur Tõll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f>Jan!B3</f>
        <v>2022</v>
      </c>
      <c r="C3" s="128">
        <f>Jan!C3</f>
        <v>0</v>
      </c>
      <c r="D3" s="12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74" t="s">
        <v>43</v>
      </c>
      <c r="C4" s="128"/>
      <c r="D4" s="12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D6" s="3">
        <f>Mär!D45</f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43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44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65">
        <f>Jan!H11</f>
        <v>0</v>
      </c>
      <c r="I11" s="66">
        <f>Jan!I11</f>
        <v>0</v>
      </c>
      <c r="J11" s="38"/>
    </row>
    <row r="12" spans="1:10" ht="15.75" x14ac:dyDescent="0.25">
      <c r="A12" s="33"/>
      <c r="B12" s="34"/>
      <c r="C12" s="32"/>
      <c r="D12" s="35"/>
      <c r="F12" s="26"/>
      <c r="H12" s="65">
        <f>Jan!H12</f>
        <v>0</v>
      </c>
      <c r="I12" s="66">
        <f>Jan!I12</f>
        <v>0</v>
      </c>
      <c r="J12" s="38"/>
    </row>
    <row r="13" spans="1:10" ht="15.75" x14ac:dyDescent="0.25">
      <c r="A13" s="33"/>
      <c r="B13" s="34"/>
      <c r="C13" s="32"/>
      <c r="D13" s="35"/>
      <c r="F13" s="26"/>
      <c r="H13" s="65">
        <f>Jan!H13</f>
        <v>0</v>
      </c>
      <c r="I13" s="66">
        <f>Jan!I13</f>
        <v>0</v>
      </c>
      <c r="J13" s="38"/>
    </row>
    <row r="14" spans="1:10" ht="15.75" x14ac:dyDescent="0.25">
      <c r="A14" s="33"/>
      <c r="B14" s="34"/>
      <c r="C14" s="32"/>
      <c r="D14" s="35"/>
      <c r="E14" s="8"/>
      <c r="F14" s="29"/>
      <c r="H14" s="65">
        <f>Jan!H14</f>
        <v>0</v>
      </c>
      <c r="I14" s="66">
        <f>Jan!I14</f>
        <v>0</v>
      </c>
      <c r="J14" s="38"/>
    </row>
    <row r="15" spans="1:10" ht="15.75" x14ac:dyDescent="0.25">
      <c r="A15" s="33"/>
      <c r="B15" s="34"/>
      <c r="C15" s="32"/>
      <c r="D15" s="35"/>
      <c r="F15" s="26"/>
      <c r="H15" s="65">
        <f>Jan!H15</f>
        <v>0</v>
      </c>
      <c r="I15" s="66">
        <f>Jan!I15</f>
        <v>0</v>
      </c>
      <c r="J15" s="38"/>
    </row>
    <row r="16" spans="1:10" ht="15.75" x14ac:dyDescent="0.25">
      <c r="A16" s="33"/>
      <c r="B16" s="34"/>
      <c r="C16" s="32"/>
      <c r="D16" s="35"/>
      <c r="F16" s="26"/>
      <c r="H16" s="65">
        <f>Jan!H16</f>
        <v>0</v>
      </c>
      <c r="I16" s="66">
        <f>Jan!I16</f>
        <v>0</v>
      </c>
      <c r="J16" s="38"/>
    </row>
    <row r="17" spans="1:10" ht="15.75" x14ac:dyDescent="0.25">
      <c r="A17" s="33"/>
      <c r="B17" s="34"/>
      <c r="C17" s="32"/>
      <c r="D17" s="35"/>
      <c r="F17" s="26"/>
      <c r="H17" s="65">
        <f>Jan!H17</f>
        <v>0</v>
      </c>
      <c r="I17" s="66">
        <f>Jan!I17</f>
        <v>0</v>
      </c>
      <c r="J17" s="38"/>
    </row>
    <row r="18" spans="1:10" ht="15.75" x14ac:dyDescent="0.25">
      <c r="A18" s="33"/>
      <c r="B18" s="34"/>
      <c r="C18" s="32"/>
      <c r="D18" s="35"/>
      <c r="F18" s="26"/>
      <c r="H18" s="65">
        <f>Jan!H18</f>
        <v>0</v>
      </c>
      <c r="I18" s="66">
        <f>Jan!I18</f>
        <v>0</v>
      </c>
      <c r="J18" s="38"/>
    </row>
    <row r="19" spans="1:10" ht="15.75" x14ac:dyDescent="0.25">
      <c r="A19" s="33"/>
      <c r="B19" s="34"/>
      <c r="C19" s="32"/>
      <c r="D19" s="35"/>
      <c r="F19" s="26"/>
      <c r="H19" s="65">
        <f>Jan!H19</f>
        <v>0</v>
      </c>
      <c r="I19" s="66">
        <f>Jan!I19</f>
        <v>0</v>
      </c>
      <c r="J19" s="38"/>
    </row>
    <row r="20" spans="1:10" ht="15.75" x14ac:dyDescent="0.25">
      <c r="A20" s="33"/>
      <c r="B20" s="34"/>
      <c r="C20" s="32"/>
      <c r="D20" s="35"/>
      <c r="F20" s="26"/>
      <c r="H20" s="65">
        <f>Jan!H20</f>
        <v>0</v>
      </c>
      <c r="I20" s="66">
        <f>Jan!I20</f>
        <v>0</v>
      </c>
      <c r="J20" s="38"/>
    </row>
    <row r="21" spans="1:10" ht="15.75" x14ac:dyDescent="0.25">
      <c r="A21" s="33"/>
      <c r="B21" s="34"/>
      <c r="C21" s="32"/>
      <c r="D21" s="35"/>
      <c r="F21" s="26"/>
      <c r="H21" s="65">
        <f>Jan!H21</f>
        <v>0</v>
      </c>
      <c r="I21" s="66">
        <f>Jan!I21</f>
        <v>0</v>
      </c>
      <c r="J21" s="38"/>
    </row>
    <row r="22" spans="1:10" ht="15.75" x14ac:dyDescent="0.25">
      <c r="A22" s="33"/>
      <c r="B22" s="34"/>
      <c r="C22" s="32"/>
      <c r="D22" s="35"/>
      <c r="F22" s="26"/>
      <c r="H22" s="65">
        <f>Jan!H22</f>
        <v>0</v>
      </c>
      <c r="I22" s="66">
        <f>Jan!I22</f>
        <v>0</v>
      </c>
      <c r="J22" s="38"/>
    </row>
    <row r="23" spans="1:10" ht="15.75" x14ac:dyDescent="0.25">
      <c r="A23" s="33"/>
      <c r="B23" s="34"/>
      <c r="C23" s="32"/>
      <c r="D23" s="35"/>
      <c r="F23" s="26"/>
      <c r="H23" s="65">
        <f>Jan!H23</f>
        <v>0</v>
      </c>
      <c r="I23" s="66">
        <f>Jan!I23</f>
        <v>0</v>
      </c>
      <c r="J23" s="38"/>
    </row>
    <row r="24" spans="1:10" ht="15.75" x14ac:dyDescent="0.25">
      <c r="A24" s="33"/>
      <c r="B24" s="34"/>
      <c r="C24" s="32"/>
      <c r="D24" s="35"/>
      <c r="F24" s="26"/>
      <c r="H24" s="65">
        <f>Jan!H24</f>
        <v>0</v>
      </c>
      <c r="I24" s="66">
        <f>Jan!I24</f>
        <v>0</v>
      </c>
      <c r="J24" s="38"/>
    </row>
    <row r="25" spans="1:10" ht="15.75" x14ac:dyDescent="0.25">
      <c r="A25" s="33"/>
      <c r="B25" s="34"/>
      <c r="C25" s="32"/>
      <c r="D25" s="35"/>
      <c r="F25" s="26"/>
      <c r="H25" s="65">
        <f>Jan!H25</f>
        <v>0</v>
      </c>
      <c r="I25" s="66">
        <f>Jan!I25</f>
        <v>0</v>
      </c>
      <c r="J25" s="38"/>
    </row>
    <row r="26" spans="1:10" ht="15.75" x14ac:dyDescent="0.25">
      <c r="A26" s="33"/>
      <c r="B26" s="34"/>
      <c r="C26" s="32"/>
      <c r="D26" s="35"/>
      <c r="F26" s="26"/>
      <c r="H26" s="65">
        <f>Jan!H26</f>
        <v>0</v>
      </c>
      <c r="I26" s="66">
        <f>Jan!I26</f>
        <v>0</v>
      </c>
      <c r="J26" s="38"/>
    </row>
    <row r="27" spans="1:10" ht="15.75" x14ac:dyDescent="0.25">
      <c r="A27" s="33"/>
      <c r="B27" s="34"/>
      <c r="C27" s="32"/>
      <c r="D27" s="35"/>
      <c r="F27" s="26"/>
      <c r="H27" s="65">
        <f>Jan!H27</f>
        <v>0</v>
      </c>
      <c r="I27" s="66">
        <f>Jan!I27</f>
        <v>0</v>
      </c>
      <c r="J27" s="38"/>
    </row>
    <row r="28" spans="1:10" ht="15.75" x14ac:dyDescent="0.25">
      <c r="A28" s="33"/>
      <c r="B28" s="34"/>
      <c r="C28" s="32"/>
      <c r="D28" s="35"/>
      <c r="F28" s="26"/>
      <c r="H28" s="65">
        <f>Jan!H28</f>
        <v>0</v>
      </c>
      <c r="I28" s="66">
        <f>Jan!I28</f>
        <v>0</v>
      </c>
      <c r="J28" s="38"/>
    </row>
    <row r="29" spans="1:10" ht="15.75" x14ac:dyDescent="0.25">
      <c r="A29" s="33"/>
      <c r="B29" s="34"/>
      <c r="C29" s="32"/>
      <c r="D29" s="35"/>
      <c r="F29" s="26"/>
      <c r="H29" s="65">
        <f>Jan!H29</f>
        <v>0</v>
      </c>
      <c r="I29" s="66">
        <f>Jan!I29</f>
        <v>0</v>
      </c>
      <c r="J29" s="38"/>
    </row>
    <row r="30" spans="1:10" ht="15.75" x14ac:dyDescent="0.25">
      <c r="A30" s="33"/>
      <c r="B30" s="34"/>
      <c r="C30" s="32"/>
      <c r="D30" s="35"/>
      <c r="F30" s="26"/>
      <c r="H30" s="65">
        <f>Jan!H30</f>
        <v>0</v>
      </c>
      <c r="I30" s="66">
        <f>Jan!I30</f>
        <v>0</v>
      </c>
      <c r="J30" s="38"/>
    </row>
    <row r="31" spans="1:10" ht="16.5" thickBot="1" x14ac:dyDescent="0.3">
      <c r="A31" s="33"/>
      <c r="B31" s="34"/>
      <c r="C31" s="32"/>
      <c r="D31" s="36"/>
      <c r="F31" s="26"/>
      <c r="H31" s="65">
        <f>Jan!H31</f>
        <v>0</v>
      </c>
      <c r="I31" s="66">
        <f>Jan!I31</f>
        <v>0</v>
      </c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65">
        <f>Jan!H32</f>
        <v>0</v>
      </c>
      <c r="I32" s="66">
        <f>Jan!I32</f>
        <v>0</v>
      </c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65">
        <f>Jan!H33</f>
        <v>0</v>
      </c>
      <c r="I33" s="66">
        <f>Jan!I33</f>
        <v>0</v>
      </c>
      <c r="J33" s="38"/>
    </row>
    <row r="34" spans="1:10" ht="15.75" x14ac:dyDescent="0.25">
      <c r="A34" s="4" t="s">
        <v>12</v>
      </c>
      <c r="F34" s="26"/>
      <c r="H34" s="65">
        <f>Jan!H34</f>
        <v>0</v>
      </c>
      <c r="I34" s="66">
        <f>Jan!I34</f>
        <v>0</v>
      </c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65">
        <f>Jan!H35</f>
        <v>0</v>
      </c>
      <c r="I35" s="66">
        <f>Jan!I35</f>
        <v>0</v>
      </c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65">
        <f>Jan!H36</f>
        <v>0</v>
      </c>
      <c r="I36" s="66">
        <f>Jan!I36</f>
        <v>0</v>
      </c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65">
        <f>Jan!H37</f>
        <v>0</v>
      </c>
      <c r="I37" s="66">
        <f>Jan!I37</f>
        <v>0</v>
      </c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65">
        <f>Jan!H38</f>
        <v>0</v>
      </c>
      <c r="I38" s="66">
        <f>Jan!I38</f>
        <v>0</v>
      </c>
      <c r="J38" s="38"/>
    </row>
    <row r="39" spans="1:10" ht="15.75" x14ac:dyDescent="0.25">
      <c r="A39" s="2" t="s">
        <v>18</v>
      </c>
      <c r="D39" s="15"/>
      <c r="F39" s="26"/>
      <c r="H39" s="65">
        <f>Jan!H39</f>
        <v>0</v>
      </c>
      <c r="I39" s="66">
        <f>Jan!I39</f>
        <v>0</v>
      </c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65">
        <f>Jan!H40</f>
        <v>0</v>
      </c>
      <c r="I40" s="66">
        <f>Jan!I40</f>
        <v>0</v>
      </c>
      <c r="J40" s="38"/>
    </row>
    <row r="41" spans="1:10" ht="15.75" x14ac:dyDescent="0.25">
      <c r="A41" s="19"/>
      <c r="B41" s="20"/>
      <c r="C41" s="21"/>
      <c r="D41" s="15"/>
      <c r="F41" s="26"/>
      <c r="H41" s="65">
        <f>Jan!H41</f>
        <v>0</v>
      </c>
      <c r="I41" s="66">
        <f>Jan!I41</f>
        <v>0</v>
      </c>
      <c r="J41" s="38"/>
    </row>
    <row r="42" spans="1:10" ht="16.5" thickBot="1" x14ac:dyDescent="0.3">
      <c r="A42" s="19"/>
      <c r="B42" s="20"/>
      <c r="C42" s="21"/>
      <c r="D42" s="22"/>
      <c r="F42" s="26"/>
      <c r="H42" s="65">
        <f>Jan!H42</f>
        <v>0</v>
      </c>
      <c r="I42" s="66">
        <f>Jan!I42</f>
        <v>0</v>
      </c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A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APRILL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H43:J43"/>
    <mergeCell ref="B47:C47"/>
    <mergeCell ref="H68:J68"/>
    <mergeCell ref="I72:J72"/>
    <mergeCell ref="A1:D1"/>
    <mergeCell ref="C3:D4"/>
    <mergeCell ref="A5:D5"/>
    <mergeCell ref="H5:J5"/>
    <mergeCell ref="H6:H9"/>
    <mergeCell ref="I6:I9"/>
    <mergeCell ref="J6:J9"/>
    <mergeCell ref="A9:A10"/>
    <mergeCell ref="C9:C10"/>
    <mergeCell ref="D9:D10"/>
    <mergeCell ref="H10:J10"/>
  </mergeCells>
  <conditionalFormatting sqref="E10:F10">
    <cfRule type="cellIs" dxfId="35" priority="3" stopIfTrue="1" operator="greaterThanOrEqual">
      <formula>0</formula>
    </cfRule>
    <cfRule type="cellIs" dxfId="34" priority="4" stopIfTrue="1" operator="lessThan">
      <formula>0</formula>
    </cfRule>
  </conditionalFormatting>
  <conditionalFormatting sqref="J69 H10 H43 H44:J67 H11:J42">
    <cfRule type="cellIs" dxfId="33" priority="2" stopIfTrue="1" operator="greaterThan">
      <formula>0</formula>
    </cfRule>
  </conditionalFormatting>
  <conditionalFormatting sqref="A11:D31">
    <cfRule type="cellIs" dxfId="32" priority="1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drawing r:id="rId2"/>
  <legacyDrawing r:id="rId3"/>
  <controls>
    <mc:AlternateContent xmlns:mc="http://schemas.openxmlformats.org/markup-compatibility/2006">
      <mc:Choice Requires="x14">
        <control shapeId="17409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17409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M73"/>
  <sheetViews>
    <sheetView zoomScale="80" zoomScaleNormal="80" workbookViewId="0">
      <selection activeCell="C2" sqref="C2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27" t="s">
        <v>0</v>
      </c>
      <c r="B1" s="127"/>
      <c r="C1" s="127"/>
      <c r="D1" s="127"/>
    </row>
    <row r="2" spans="1:10" ht="15.75" thickBot="1" x14ac:dyDescent="0.3">
      <c r="A2" s="45" t="s">
        <v>30</v>
      </c>
      <c r="B2" s="51" t="str">
        <f>Jan!B2</f>
        <v>näide: Suur Tõll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f>Jan!B3</f>
        <v>2022</v>
      </c>
      <c r="C3" s="128">
        <f>Jan!C3</f>
        <v>0</v>
      </c>
      <c r="D3" s="12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79" t="s">
        <v>44</v>
      </c>
      <c r="C4" s="128"/>
      <c r="D4" s="12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D6" s="3">
        <f>Apr!D45</f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43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44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65">
        <f>Jan!H11</f>
        <v>0</v>
      </c>
      <c r="I11" s="66">
        <f>Jan!I11</f>
        <v>0</v>
      </c>
      <c r="J11" s="38"/>
    </row>
    <row r="12" spans="1:10" ht="15.75" x14ac:dyDescent="0.25">
      <c r="A12" s="33"/>
      <c r="B12" s="34"/>
      <c r="C12" s="32"/>
      <c r="D12" s="35"/>
      <c r="F12" s="26"/>
      <c r="H12" s="65">
        <f>Jan!H12</f>
        <v>0</v>
      </c>
      <c r="I12" s="66">
        <f>Jan!I12</f>
        <v>0</v>
      </c>
      <c r="J12" s="38"/>
    </row>
    <row r="13" spans="1:10" ht="15.75" x14ac:dyDescent="0.25">
      <c r="A13" s="33"/>
      <c r="B13" s="34"/>
      <c r="C13" s="32"/>
      <c r="D13" s="35"/>
      <c r="F13" s="26"/>
      <c r="H13" s="65">
        <f>Jan!H13</f>
        <v>0</v>
      </c>
      <c r="I13" s="66">
        <f>Jan!I13</f>
        <v>0</v>
      </c>
      <c r="J13" s="38"/>
    </row>
    <row r="14" spans="1:10" ht="15.75" x14ac:dyDescent="0.25">
      <c r="A14" s="33"/>
      <c r="B14" s="34"/>
      <c r="C14" s="32"/>
      <c r="D14" s="35"/>
      <c r="E14" s="8"/>
      <c r="F14" s="29"/>
      <c r="H14" s="65">
        <f>Jan!H14</f>
        <v>0</v>
      </c>
      <c r="I14" s="66">
        <f>Jan!I14</f>
        <v>0</v>
      </c>
      <c r="J14" s="38"/>
    </row>
    <row r="15" spans="1:10" ht="15.75" x14ac:dyDescent="0.25">
      <c r="A15" s="33"/>
      <c r="B15" s="34"/>
      <c r="C15" s="32"/>
      <c r="D15" s="35"/>
      <c r="F15" s="26"/>
      <c r="H15" s="65">
        <f>Jan!H15</f>
        <v>0</v>
      </c>
      <c r="I15" s="66">
        <f>Jan!I15</f>
        <v>0</v>
      </c>
      <c r="J15" s="38"/>
    </row>
    <row r="16" spans="1:10" ht="15.75" x14ac:dyDescent="0.25">
      <c r="A16" s="33"/>
      <c r="B16" s="34"/>
      <c r="C16" s="32"/>
      <c r="D16" s="35"/>
      <c r="F16" s="26"/>
      <c r="H16" s="65">
        <f>Jan!H16</f>
        <v>0</v>
      </c>
      <c r="I16" s="66">
        <f>Jan!I16</f>
        <v>0</v>
      </c>
      <c r="J16" s="38"/>
    </row>
    <row r="17" spans="1:10" ht="15.75" x14ac:dyDescent="0.25">
      <c r="A17" s="33"/>
      <c r="B17" s="34"/>
      <c r="C17" s="32"/>
      <c r="D17" s="35"/>
      <c r="F17" s="26"/>
      <c r="H17" s="65">
        <f>Jan!H17</f>
        <v>0</v>
      </c>
      <c r="I17" s="66">
        <f>Jan!I17</f>
        <v>0</v>
      </c>
      <c r="J17" s="38"/>
    </row>
    <row r="18" spans="1:10" ht="15.75" x14ac:dyDescent="0.25">
      <c r="A18" s="33"/>
      <c r="B18" s="34"/>
      <c r="C18" s="32"/>
      <c r="D18" s="35"/>
      <c r="F18" s="26"/>
      <c r="H18" s="65">
        <f>Jan!H18</f>
        <v>0</v>
      </c>
      <c r="I18" s="66">
        <f>Jan!I18</f>
        <v>0</v>
      </c>
      <c r="J18" s="38"/>
    </row>
    <row r="19" spans="1:10" ht="15.75" x14ac:dyDescent="0.25">
      <c r="A19" s="33"/>
      <c r="B19" s="34"/>
      <c r="C19" s="32"/>
      <c r="D19" s="35"/>
      <c r="F19" s="26"/>
      <c r="H19" s="65">
        <f>Jan!H19</f>
        <v>0</v>
      </c>
      <c r="I19" s="66">
        <f>Jan!I19</f>
        <v>0</v>
      </c>
      <c r="J19" s="38"/>
    </row>
    <row r="20" spans="1:10" ht="15.75" x14ac:dyDescent="0.25">
      <c r="A20" s="33"/>
      <c r="B20" s="34"/>
      <c r="C20" s="32"/>
      <c r="D20" s="35"/>
      <c r="F20" s="26"/>
      <c r="H20" s="65">
        <f>Jan!H20</f>
        <v>0</v>
      </c>
      <c r="I20" s="66">
        <f>Jan!I20</f>
        <v>0</v>
      </c>
      <c r="J20" s="38"/>
    </row>
    <row r="21" spans="1:10" ht="15.75" x14ac:dyDescent="0.25">
      <c r="A21" s="33"/>
      <c r="B21" s="34"/>
      <c r="C21" s="32"/>
      <c r="D21" s="35"/>
      <c r="F21" s="26"/>
      <c r="H21" s="65">
        <f>Jan!H21</f>
        <v>0</v>
      </c>
      <c r="I21" s="66">
        <f>Jan!I21</f>
        <v>0</v>
      </c>
      <c r="J21" s="38"/>
    </row>
    <row r="22" spans="1:10" ht="15.75" x14ac:dyDescent="0.25">
      <c r="A22" s="33"/>
      <c r="B22" s="34"/>
      <c r="C22" s="32"/>
      <c r="D22" s="35"/>
      <c r="F22" s="26"/>
      <c r="H22" s="65">
        <f>Jan!H22</f>
        <v>0</v>
      </c>
      <c r="I22" s="66">
        <f>Jan!I22</f>
        <v>0</v>
      </c>
      <c r="J22" s="38"/>
    </row>
    <row r="23" spans="1:10" ht="15.75" x14ac:dyDescent="0.25">
      <c r="A23" s="33"/>
      <c r="B23" s="34"/>
      <c r="C23" s="32"/>
      <c r="D23" s="35"/>
      <c r="F23" s="26"/>
      <c r="H23" s="65">
        <f>Jan!H23</f>
        <v>0</v>
      </c>
      <c r="I23" s="66">
        <f>Jan!I23</f>
        <v>0</v>
      </c>
      <c r="J23" s="38"/>
    </row>
    <row r="24" spans="1:10" ht="15.75" x14ac:dyDescent="0.25">
      <c r="A24" s="33"/>
      <c r="B24" s="34"/>
      <c r="C24" s="32"/>
      <c r="D24" s="35"/>
      <c r="F24" s="26"/>
      <c r="H24" s="65">
        <f>Jan!H24</f>
        <v>0</v>
      </c>
      <c r="I24" s="66">
        <f>Jan!I24</f>
        <v>0</v>
      </c>
      <c r="J24" s="38"/>
    </row>
    <row r="25" spans="1:10" ht="15.75" x14ac:dyDescent="0.25">
      <c r="A25" s="33"/>
      <c r="B25" s="34"/>
      <c r="C25" s="32"/>
      <c r="D25" s="35"/>
      <c r="F25" s="26"/>
      <c r="H25" s="65">
        <f>Jan!H25</f>
        <v>0</v>
      </c>
      <c r="I25" s="66">
        <f>Jan!I25</f>
        <v>0</v>
      </c>
      <c r="J25" s="38"/>
    </row>
    <row r="26" spans="1:10" ht="15.75" x14ac:dyDescent="0.25">
      <c r="A26" s="33"/>
      <c r="B26" s="34"/>
      <c r="C26" s="32"/>
      <c r="D26" s="35"/>
      <c r="F26" s="26"/>
      <c r="H26" s="65">
        <f>Jan!H26</f>
        <v>0</v>
      </c>
      <c r="I26" s="66">
        <f>Jan!I26</f>
        <v>0</v>
      </c>
      <c r="J26" s="38"/>
    </row>
    <row r="27" spans="1:10" ht="15.75" x14ac:dyDescent="0.25">
      <c r="A27" s="33"/>
      <c r="B27" s="34"/>
      <c r="C27" s="32"/>
      <c r="D27" s="35"/>
      <c r="F27" s="26"/>
      <c r="H27" s="65">
        <f>Jan!H27</f>
        <v>0</v>
      </c>
      <c r="I27" s="66">
        <f>Jan!I27</f>
        <v>0</v>
      </c>
      <c r="J27" s="38"/>
    </row>
    <row r="28" spans="1:10" ht="15.75" x14ac:dyDescent="0.25">
      <c r="A28" s="33"/>
      <c r="B28" s="34"/>
      <c r="C28" s="32"/>
      <c r="D28" s="35"/>
      <c r="F28" s="26"/>
      <c r="H28" s="65">
        <f>Jan!H28</f>
        <v>0</v>
      </c>
      <c r="I28" s="66">
        <f>Jan!I28</f>
        <v>0</v>
      </c>
      <c r="J28" s="38"/>
    </row>
    <row r="29" spans="1:10" ht="15.75" x14ac:dyDescent="0.25">
      <c r="A29" s="33"/>
      <c r="B29" s="34"/>
      <c r="C29" s="32"/>
      <c r="D29" s="35"/>
      <c r="F29" s="26"/>
      <c r="H29" s="65">
        <f>Jan!H29</f>
        <v>0</v>
      </c>
      <c r="I29" s="66">
        <f>Jan!I29</f>
        <v>0</v>
      </c>
      <c r="J29" s="38"/>
    </row>
    <row r="30" spans="1:10" ht="15.75" x14ac:dyDescent="0.25">
      <c r="A30" s="33"/>
      <c r="B30" s="34"/>
      <c r="C30" s="32"/>
      <c r="D30" s="35"/>
      <c r="F30" s="26"/>
      <c r="H30" s="65">
        <f>Jan!H30</f>
        <v>0</v>
      </c>
      <c r="I30" s="66">
        <f>Jan!I30</f>
        <v>0</v>
      </c>
      <c r="J30" s="38"/>
    </row>
    <row r="31" spans="1:10" ht="16.5" thickBot="1" x14ac:dyDescent="0.3">
      <c r="A31" s="33"/>
      <c r="B31" s="34"/>
      <c r="C31" s="32"/>
      <c r="D31" s="36"/>
      <c r="F31" s="26"/>
      <c r="H31" s="65">
        <f>Jan!H31</f>
        <v>0</v>
      </c>
      <c r="I31" s="66">
        <f>Jan!I31</f>
        <v>0</v>
      </c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65">
        <f>Jan!H32</f>
        <v>0</v>
      </c>
      <c r="I32" s="66">
        <f>Jan!I32</f>
        <v>0</v>
      </c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65">
        <f>Jan!H33</f>
        <v>0</v>
      </c>
      <c r="I33" s="66">
        <f>Jan!I33</f>
        <v>0</v>
      </c>
      <c r="J33" s="38"/>
    </row>
    <row r="34" spans="1:10" ht="15.75" x14ac:dyDescent="0.25">
      <c r="A34" s="4" t="s">
        <v>12</v>
      </c>
      <c r="F34" s="26"/>
      <c r="H34" s="65">
        <f>Jan!H34</f>
        <v>0</v>
      </c>
      <c r="I34" s="66">
        <f>Jan!I34</f>
        <v>0</v>
      </c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65">
        <f>Jan!H35</f>
        <v>0</v>
      </c>
      <c r="I35" s="66">
        <f>Jan!I35</f>
        <v>0</v>
      </c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65">
        <f>Jan!H36</f>
        <v>0</v>
      </c>
      <c r="I36" s="66">
        <f>Jan!I36</f>
        <v>0</v>
      </c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65">
        <f>Jan!H37</f>
        <v>0</v>
      </c>
      <c r="I37" s="66">
        <f>Jan!I37</f>
        <v>0</v>
      </c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65">
        <f>Jan!H38</f>
        <v>0</v>
      </c>
      <c r="I38" s="66">
        <f>Jan!I38</f>
        <v>0</v>
      </c>
      <c r="J38" s="38"/>
    </row>
    <row r="39" spans="1:10" ht="15.75" x14ac:dyDescent="0.25">
      <c r="A39" s="2" t="s">
        <v>18</v>
      </c>
      <c r="D39" s="15"/>
      <c r="F39" s="26"/>
      <c r="H39" s="65">
        <f>Jan!H39</f>
        <v>0</v>
      </c>
      <c r="I39" s="66">
        <f>Jan!I39</f>
        <v>0</v>
      </c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65">
        <f>Jan!H40</f>
        <v>0</v>
      </c>
      <c r="I40" s="66">
        <f>Jan!I40</f>
        <v>0</v>
      </c>
      <c r="J40" s="38"/>
    </row>
    <row r="41" spans="1:10" ht="15.75" x14ac:dyDescent="0.25">
      <c r="A41" s="19"/>
      <c r="B41" s="20"/>
      <c r="C41" s="21"/>
      <c r="D41" s="15"/>
      <c r="F41" s="26"/>
      <c r="H41" s="65">
        <f>Jan!H41</f>
        <v>0</v>
      </c>
      <c r="I41" s="66">
        <f>Jan!I41</f>
        <v>0</v>
      </c>
      <c r="J41" s="38"/>
    </row>
    <row r="42" spans="1:10" ht="16.5" thickBot="1" x14ac:dyDescent="0.3">
      <c r="A42" s="19"/>
      <c r="B42" s="20"/>
      <c r="C42" s="21"/>
      <c r="D42" s="22"/>
      <c r="F42" s="26"/>
      <c r="H42" s="65">
        <f>Jan!H42</f>
        <v>0</v>
      </c>
      <c r="I42" s="66">
        <f>Jan!I42</f>
        <v>0</v>
      </c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A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MAI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H43:J43"/>
    <mergeCell ref="B47:C47"/>
    <mergeCell ref="H68:J68"/>
    <mergeCell ref="I72:J72"/>
    <mergeCell ref="A1:D1"/>
    <mergeCell ref="C3:D4"/>
    <mergeCell ref="A5:D5"/>
    <mergeCell ref="H5:J5"/>
    <mergeCell ref="H6:H9"/>
    <mergeCell ref="I6:I9"/>
    <mergeCell ref="J6:J9"/>
    <mergeCell ref="A9:A10"/>
    <mergeCell ref="C9:C10"/>
    <mergeCell ref="D9:D10"/>
    <mergeCell ref="H10:J10"/>
  </mergeCells>
  <conditionalFormatting sqref="E10:F10">
    <cfRule type="cellIs" dxfId="31" priority="3" stopIfTrue="1" operator="greaterThanOrEqual">
      <formula>0</formula>
    </cfRule>
    <cfRule type="cellIs" dxfId="30" priority="4" stopIfTrue="1" operator="lessThan">
      <formula>0</formula>
    </cfRule>
  </conditionalFormatting>
  <conditionalFormatting sqref="J69 H10 H43 H44:J67 H11:J42">
    <cfRule type="cellIs" dxfId="29" priority="2" stopIfTrue="1" operator="greaterThan">
      <formula>0</formula>
    </cfRule>
  </conditionalFormatting>
  <conditionalFormatting sqref="A11:D31">
    <cfRule type="cellIs" dxfId="28" priority="1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drawing r:id="rId2"/>
  <legacyDrawing r:id="rId3"/>
  <controls>
    <mc:AlternateContent xmlns:mc="http://schemas.openxmlformats.org/markup-compatibility/2006">
      <mc:Choice Requires="x14">
        <control shapeId="18433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18433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fitToPage="1"/>
  </sheetPr>
  <dimension ref="A1:M73"/>
  <sheetViews>
    <sheetView zoomScale="80" zoomScaleNormal="80" workbookViewId="0">
      <selection activeCell="C2" sqref="C2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27" t="s">
        <v>0</v>
      </c>
      <c r="B1" s="127"/>
      <c r="C1" s="127"/>
      <c r="D1" s="127"/>
    </row>
    <row r="2" spans="1:10" ht="15.75" thickBot="1" x14ac:dyDescent="0.3">
      <c r="A2" s="45" t="s">
        <v>30</v>
      </c>
      <c r="B2" s="51" t="str">
        <f>Jan!B2</f>
        <v>näide: Suur Tõll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f>Jan!B3</f>
        <v>2022</v>
      </c>
      <c r="C3" s="128">
        <f>Jan!C3</f>
        <v>0</v>
      </c>
      <c r="D3" s="12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81" t="s">
        <v>45</v>
      </c>
      <c r="C4" s="128"/>
      <c r="D4" s="12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D6" s="3">
        <f>Mai!D45</f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43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44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65">
        <f>Jan!H11</f>
        <v>0</v>
      </c>
      <c r="I11" s="66">
        <f>Jan!I11</f>
        <v>0</v>
      </c>
      <c r="J11" s="38"/>
    </row>
    <row r="12" spans="1:10" ht="15.75" x14ac:dyDescent="0.25">
      <c r="A12" s="33"/>
      <c r="B12" s="34"/>
      <c r="C12" s="32"/>
      <c r="D12" s="35"/>
      <c r="F12" s="26"/>
      <c r="H12" s="65">
        <f>Jan!H12</f>
        <v>0</v>
      </c>
      <c r="I12" s="66">
        <f>Jan!I12</f>
        <v>0</v>
      </c>
      <c r="J12" s="38"/>
    </row>
    <row r="13" spans="1:10" ht="15.75" x14ac:dyDescent="0.25">
      <c r="A13" s="33"/>
      <c r="B13" s="34"/>
      <c r="C13" s="32"/>
      <c r="D13" s="35"/>
      <c r="F13" s="26"/>
      <c r="H13" s="65">
        <f>Jan!H13</f>
        <v>0</v>
      </c>
      <c r="I13" s="66">
        <f>Jan!I13</f>
        <v>0</v>
      </c>
      <c r="J13" s="38"/>
    </row>
    <row r="14" spans="1:10" ht="15.75" x14ac:dyDescent="0.25">
      <c r="A14" s="33"/>
      <c r="B14" s="34"/>
      <c r="C14" s="32"/>
      <c r="D14" s="35"/>
      <c r="E14" s="8"/>
      <c r="F14" s="29"/>
      <c r="H14" s="65">
        <f>Jan!H14</f>
        <v>0</v>
      </c>
      <c r="I14" s="66">
        <f>Jan!I14</f>
        <v>0</v>
      </c>
      <c r="J14" s="38"/>
    </row>
    <row r="15" spans="1:10" ht="15.75" x14ac:dyDescent="0.25">
      <c r="A15" s="33"/>
      <c r="B15" s="34"/>
      <c r="C15" s="32"/>
      <c r="D15" s="35"/>
      <c r="F15" s="26"/>
      <c r="H15" s="65">
        <f>Jan!H15</f>
        <v>0</v>
      </c>
      <c r="I15" s="66">
        <f>Jan!I15</f>
        <v>0</v>
      </c>
      <c r="J15" s="38"/>
    </row>
    <row r="16" spans="1:10" ht="15.75" x14ac:dyDescent="0.25">
      <c r="A16" s="33"/>
      <c r="B16" s="34"/>
      <c r="C16" s="32"/>
      <c r="D16" s="35"/>
      <c r="F16" s="26"/>
      <c r="H16" s="65">
        <f>Jan!H16</f>
        <v>0</v>
      </c>
      <c r="I16" s="66">
        <f>Jan!I16</f>
        <v>0</v>
      </c>
      <c r="J16" s="38"/>
    </row>
    <row r="17" spans="1:10" ht="15.75" x14ac:dyDescent="0.25">
      <c r="A17" s="33"/>
      <c r="B17" s="34"/>
      <c r="C17" s="32"/>
      <c r="D17" s="35"/>
      <c r="F17" s="26"/>
      <c r="H17" s="65">
        <f>Jan!H17</f>
        <v>0</v>
      </c>
      <c r="I17" s="66">
        <f>Jan!I17</f>
        <v>0</v>
      </c>
      <c r="J17" s="38"/>
    </row>
    <row r="18" spans="1:10" ht="15.75" x14ac:dyDescent="0.25">
      <c r="A18" s="33"/>
      <c r="B18" s="34"/>
      <c r="C18" s="32"/>
      <c r="D18" s="35"/>
      <c r="F18" s="26"/>
      <c r="H18" s="65">
        <f>Jan!H18</f>
        <v>0</v>
      </c>
      <c r="I18" s="66">
        <f>Jan!I18</f>
        <v>0</v>
      </c>
      <c r="J18" s="38"/>
    </row>
    <row r="19" spans="1:10" ht="15.75" x14ac:dyDescent="0.25">
      <c r="A19" s="33"/>
      <c r="B19" s="34"/>
      <c r="C19" s="32"/>
      <c r="D19" s="35"/>
      <c r="F19" s="26"/>
      <c r="H19" s="65">
        <f>Jan!H19</f>
        <v>0</v>
      </c>
      <c r="I19" s="66">
        <f>Jan!I19</f>
        <v>0</v>
      </c>
      <c r="J19" s="38"/>
    </row>
    <row r="20" spans="1:10" ht="15.75" x14ac:dyDescent="0.25">
      <c r="A20" s="33"/>
      <c r="B20" s="34"/>
      <c r="C20" s="32"/>
      <c r="D20" s="35"/>
      <c r="F20" s="26"/>
      <c r="H20" s="65">
        <f>Jan!H20</f>
        <v>0</v>
      </c>
      <c r="I20" s="66">
        <f>Jan!I20</f>
        <v>0</v>
      </c>
      <c r="J20" s="38"/>
    </row>
    <row r="21" spans="1:10" ht="15.75" x14ac:dyDescent="0.25">
      <c r="A21" s="33"/>
      <c r="B21" s="34"/>
      <c r="C21" s="32"/>
      <c r="D21" s="35"/>
      <c r="F21" s="26"/>
      <c r="H21" s="65">
        <f>Jan!H21</f>
        <v>0</v>
      </c>
      <c r="I21" s="66">
        <f>Jan!I21</f>
        <v>0</v>
      </c>
      <c r="J21" s="38"/>
    </row>
    <row r="22" spans="1:10" ht="15.75" x14ac:dyDescent="0.25">
      <c r="A22" s="33"/>
      <c r="B22" s="34"/>
      <c r="C22" s="32"/>
      <c r="D22" s="35"/>
      <c r="F22" s="26"/>
      <c r="H22" s="65">
        <f>Jan!H22</f>
        <v>0</v>
      </c>
      <c r="I22" s="66">
        <f>Jan!I22</f>
        <v>0</v>
      </c>
      <c r="J22" s="38"/>
    </row>
    <row r="23" spans="1:10" ht="15.75" x14ac:dyDescent="0.25">
      <c r="A23" s="33"/>
      <c r="B23" s="34"/>
      <c r="C23" s="32"/>
      <c r="D23" s="35"/>
      <c r="F23" s="26"/>
      <c r="H23" s="65">
        <f>Jan!H23</f>
        <v>0</v>
      </c>
      <c r="I23" s="66">
        <f>Jan!I23</f>
        <v>0</v>
      </c>
      <c r="J23" s="38"/>
    </row>
    <row r="24" spans="1:10" ht="15.75" x14ac:dyDescent="0.25">
      <c r="A24" s="33"/>
      <c r="B24" s="34"/>
      <c r="C24" s="32"/>
      <c r="D24" s="35"/>
      <c r="F24" s="26"/>
      <c r="H24" s="65">
        <f>Jan!H24</f>
        <v>0</v>
      </c>
      <c r="I24" s="66">
        <f>Jan!I24</f>
        <v>0</v>
      </c>
      <c r="J24" s="38"/>
    </row>
    <row r="25" spans="1:10" ht="15.75" x14ac:dyDescent="0.25">
      <c r="A25" s="33"/>
      <c r="B25" s="34"/>
      <c r="C25" s="32"/>
      <c r="D25" s="35"/>
      <c r="F25" s="26"/>
      <c r="H25" s="65">
        <f>Jan!H25</f>
        <v>0</v>
      </c>
      <c r="I25" s="66">
        <f>Jan!I25</f>
        <v>0</v>
      </c>
      <c r="J25" s="38"/>
    </row>
    <row r="26" spans="1:10" ht="15.75" x14ac:dyDescent="0.25">
      <c r="A26" s="33"/>
      <c r="B26" s="34"/>
      <c r="C26" s="32"/>
      <c r="D26" s="35"/>
      <c r="F26" s="26"/>
      <c r="H26" s="65">
        <f>Jan!H26</f>
        <v>0</v>
      </c>
      <c r="I26" s="66">
        <f>Jan!I26</f>
        <v>0</v>
      </c>
      <c r="J26" s="38"/>
    </row>
    <row r="27" spans="1:10" ht="15.75" x14ac:dyDescent="0.25">
      <c r="A27" s="33"/>
      <c r="B27" s="34"/>
      <c r="C27" s="32"/>
      <c r="D27" s="35"/>
      <c r="F27" s="26"/>
      <c r="H27" s="65">
        <f>Jan!H27</f>
        <v>0</v>
      </c>
      <c r="I27" s="66">
        <f>Jan!I27</f>
        <v>0</v>
      </c>
      <c r="J27" s="38"/>
    </row>
    <row r="28" spans="1:10" ht="15.75" x14ac:dyDescent="0.25">
      <c r="A28" s="33"/>
      <c r="B28" s="34"/>
      <c r="C28" s="32"/>
      <c r="D28" s="35"/>
      <c r="F28" s="26"/>
      <c r="H28" s="65">
        <f>Jan!H28</f>
        <v>0</v>
      </c>
      <c r="I28" s="66">
        <f>Jan!I28</f>
        <v>0</v>
      </c>
      <c r="J28" s="38"/>
    </row>
    <row r="29" spans="1:10" ht="15.75" x14ac:dyDescent="0.25">
      <c r="A29" s="33"/>
      <c r="B29" s="34"/>
      <c r="C29" s="32"/>
      <c r="D29" s="35"/>
      <c r="F29" s="26"/>
      <c r="H29" s="65">
        <f>Jan!H29</f>
        <v>0</v>
      </c>
      <c r="I29" s="66">
        <f>Jan!I29</f>
        <v>0</v>
      </c>
      <c r="J29" s="38"/>
    </row>
    <row r="30" spans="1:10" ht="15.75" x14ac:dyDescent="0.25">
      <c r="A30" s="33"/>
      <c r="B30" s="34"/>
      <c r="C30" s="32"/>
      <c r="D30" s="35"/>
      <c r="F30" s="26"/>
      <c r="H30" s="65">
        <f>Jan!H30</f>
        <v>0</v>
      </c>
      <c r="I30" s="66">
        <f>Jan!I30</f>
        <v>0</v>
      </c>
      <c r="J30" s="38"/>
    </row>
    <row r="31" spans="1:10" ht="16.5" thickBot="1" x14ac:dyDescent="0.3">
      <c r="A31" s="33"/>
      <c r="B31" s="34"/>
      <c r="C31" s="32"/>
      <c r="D31" s="36"/>
      <c r="F31" s="26"/>
      <c r="H31" s="65">
        <f>Jan!H31</f>
        <v>0</v>
      </c>
      <c r="I31" s="66">
        <f>Jan!I31</f>
        <v>0</v>
      </c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65">
        <f>Jan!H32</f>
        <v>0</v>
      </c>
      <c r="I32" s="66">
        <f>Jan!I32</f>
        <v>0</v>
      </c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65">
        <f>Jan!H33</f>
        <v>0</v>
      </c>
      <c r="I33" s="66">
        <f>Jan!I33</f>
        <v>0</v>
      </c>
      <c r="J33" s="38"/>
    </row>
    <row r="34" spans="1:10" ht="15.75" x14ac:dyDescent="0.25">
      <c r="A34" s="4" t="s">
        <v>12</v>
      </c>
      <c r="F34" s="26"/>
      <c r="H34" s="65">
        <f>Jan!H34</f>
        <v>0</v>
      </c>
      <c r="I34" s="66">
        <f>Jan!I34</f>
        <v>0</v>
      </c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65">
        <f>Jan!H35</f>
        <v>0</v>
      </c>
      <c r="I35" s="66">
        <f>Jan!I35</f>
        <v>0</v>
      </c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65">
        <f>Jan!H36</f>
        <v>0</v>
      </c>
      <c r="I36" s="66">
        <f>Jan!I36</f>
        <v>0</v>
      </c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65">
        <f>Jan!H37</f>
        <v>0</v>
      </c>
      <c r="I37" s="66">
        <f>Jan!I37</f>
        <v>0</v>
      </c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65">
        <f>Jan!H38</f>
        <v>0</v>
      </c>
      <c r="I38" s="66">
        <f>Jan!I38</f>
        <v>0</v>
      </c>
      <c r="J38" s="38"/>
    </row>
    <row r="39" spans="1:10" ht="15.75" x14ac:dyDescent="0.25">
      <c r="A39" s="2" t="s">
        <v>18</v>
      </c>
      <c r="D39" s="15"/>
      <c r="F39" s="26"/>
      <c r="H39" s="65">
        <f>Jan!H39</f>
        <v>0</v>
      </c>
      <c r="I39" s="66">
        <f>Jan!I39</f>
        <v>0</v>
      </c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65">
        <f>Jan!H40</f>
        <v>0</v>
      </c>
      <c r="I40" s="66">
        <f>Jan!I40</f>
        <v>0</v>
      </c>
      <c r="J40" s="38"/>
    </row>
    <row r="41" spans="1:10" ht="15.75" x14ac:dyDescent="0.25">
      <c r="A41" s="19"/>
      <c r="B41" s="20"/>
      <c r="C41" s="21"/>
      <c r="D41" s="15"/>
      <c r="F41" s="26"/>
      <c r="H41" s="65">
        <f>Jan!H41</f>
        <v>0</v>
      </c>
      <c r="I41" s="66">
        <f>Jan!I41</f>
        <v>0</v>
      </c>
      <c r="J41" s="38"/>
    </row>
    <row r="42" spans="1:10" ht="16.5" thickBot="1" x14ac:dyDescent="0.3">
      <c r="A42" s="19"/>
      <c r="B42" s="20"/>
      <c r="C42" s="21"/>
      <c r="D42" s="22"/>
      <c r="F42" s="26"/>
      <c r="H42" s="65">
        <f>Jan!H42</f>
        <v>0</v>
      </c>
      <c r="I42" s="66">
        <f>Jan!I42</f>
        <v>0</v>
      </c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A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JUUNI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H43:J43"/>
    <mergeCell ref="B47:C47"/>
    <mergeCell ref="H68:J68"/>
    <mergeCell ref="I72:J72"/>
    <mergeCell ref="A1:D1"/>
    <mergeCell ref="C3:D4"/>
    <mergeCell ref="A5:D5"/>
    <mergeCell ref="H5:J5"/>
    <mergeCell ref="H6:H9"/>
    <mergeCell ref="I6:I9"/>
    <mergeCell ref="J6:J9"/>
    <mergeCell ref="A9:A10"/>
    <mergeCell ref="C9:C10"/>
    <mergeCell ref="D9:D10"/>
    <mergeCell ref="H10:J10"/>
  </mergeCells>
  <conditionalFormatting sqref="E10:F10">
    <cfRule type="cellIs" dxfId="27" priority="3" stopIfTrue="1" operator="greaterThanOrEqual">
      <formula>0</formula>
    </cfRule>
    <cfRule type="cellIs" dxfId="26" priority="4" stopIfTrue="1" operator="lessThan">
      <formula>0</formula>
    </cfRule>
  </conditionalFormatting>
  <conditionalFormatting sqref="J69 H10 H43 H44:J67 H11:J42">
    <cfRule type="cellIs" dxfId="25" priority="2" stopIfTrue="1" operator="greaterThan">
      <formula>0</formula>
    </cfRule>
  </conditionalFormatting>
  <conditionalFormatting sqref="A11:D31">
    <cfRule type="cellIs" dxfId="24" priority="1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drawing r:id="rId2"/>
  <legacyDrawing r:id="rId3"/>
  <controls>
    <mc:AlternateContent xmlns:mc="http://schemas.openxmlformats.org/markup-compatibility/2006">
      <mc:Choice Requires="x14">
        <control shapeId="19457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19457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M73"/>
  <sheetViews>
    <sheetView zoomScale="80" zoomScaleNormal="80" workbookViewId="0">
      <selection activeCell="C2" sqref="C2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27" t="s">
        <v>0</v>
      </c>
      <c r="B1" s="127"/>
      <c r="C1" s="127"/>
      <c r="D1" s="127"/>
    </row>
    <row r="2" spans="1:10" ht="15.75" thickBot="1" x14ac:dyDescent="0.3">
      <c r="A2" s="45" t="s">
        <v>30</v>
      </c>
      <c r="B2" s="51" t="str">
        <f>Jan!B2</f>
        <v>näide: Suur Tõll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f>Jan!B3</f>
        <v>2022</v>
      </c>
      <c r="C3" s="128">
        <f>Jan!C3</f>
        <v>0</v>
      </c>
      <c r="D3" s="12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82" t="s">
        <v>46</v>
      </c>
      <c r="C4" s="128"/>
      <c r="D4" s="12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D6" s="3">
        <f>Jun!D45</f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43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44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65">
        <f>Jan!H11</f>
        <v>0</v>
      </c>
      <c r="I11" s="66">
        <f>Jan!I11</f>
        <v>0</v>
      </c>
      <c r="J11" s="38"/>
    </row>
    <row r="12" spans="1:10" ht="15.75" x14ac:dyDescent="0.25">
      <c r="A12" s="33"/>
      <c r="B12" s="34"/>
      <c r="C12" s="32"/>
      <c r="D12" s="35"/>
      <c r="F12" s="26"/>
      <c r="H12" s="65">
        <f>Jan!H12</f>
        <v>0</v>
      </c>
      <c r="I12" s="66">
        <f>Jan!I12</f>
        <v>0</v>
      </c>
      <c r="J12" s="38"/>
    </row>
    <row r="13" spans="1:10" ht="15.75" x14ac:dyDescent="0.25">
      <c r="A13" s="33"/>
      <c r="B13" s="34"/>
      <c r="C13" s="32"/>
      <c r="D13" s="35"/>
      <c r="F13" s="26"/>
      <c r="H13" s="65">
        <f>Jan!H13</f>
        <v>0</v>
      </c>
      <c r="I13" s="66">
        <f>Jan!I13</f>
        <v>0</v>
      </c>
      <c r="J13" s="38"/>
    </row>
    <row r="14" spans="1:10" ht="15.75" x14ac:dyDescent="0.25">
      <c r="A14" s="33"/>
      <c r="B14" s="34"/>
      <c r="C14" s="32"/>
      <c r="D14" s="35"/>
      <c r="E14" s="8"/>
      <c r="F14" s="29"/>
      <c r="H14" s="65">
        <f>Jan!H14</f>
        <v>0</v>
      </c>
      <c r="I14" s="66">
        <f>Jan!I14</f>
        <v>0</v>
      </c>
      <c r="J14" s="38"/>
    </row>
    <row r="15" spans="1:10" ht="15.75" x14ac:dyDescent="0.25">
      <c r="A15" s="33"/>
      <c r="B15" s="34"/>
      <c r="C15" s="32"/>
      <c r="D15" s="35"/>
      <c r="F15" s="26"/>
      <c r="H15" s="65">
        <f>Jan!H15</f>
        <v>0</v>
      </c>
      <c r="I15" s="66">
        <f>Jan!I15</f>
        <v>0</v>
      </c>
      <c r="J15" s="38"/>
    </row>
    <row r="16" spans="1:10" ht="15.75" x14ac:dyDescent="0.25">
      <c r="A16" s="33"/>
      <c r="B16" s="34"/>
      <c r="C16" s="32"/>
      <c r="D16" s="35"/>
      <c r="F16" s="26"/>
      <c r="H16" s="65">
        <f>Jan!H16</f>
        <v>0</v>
      </c>
      <c r="I16" s="66">
        <f>Jan!I16</f>
        <v>0</v>
      </c>
      <c r="J16" s="38"/>
    </row>
    <row r="17" spans="1:10" ht="15.75" x14ac:dyDescent="0.25">
      <c r="A17" s="33"/>
      <c r="B17" s="34"/>
      <c r="C17" s="32"/>
      <c r="D17" s="35"/>
      <c r="F17" s="26"/>
      <c r="H17" s="65">
        <f>Jan!H17</f>
        <v>0</v>
      </c>
      <c r="I17" s="66">
        <f>Jan!I17</f>
        <v>0</v>
      </c>
      <c r="J17" s="38"/>
    </row>
    <row r="18" spans="1:10" ht="15.75" x14ac:dyDescent="0.25">
      <c r="A18" s="33"/>
      <c r="B18" s="34"/>
      <c r="C18" s="32"/>
      <c r="D18" s="35"/>
      <c r="F18" s="26"/>
      <c r="H18" s="65">
        <f>Jan!H18</f>
        <v>0</v>
      </c>
      <c r="I18" s="66">
        <f>Jan!I18</f>
        <v>0</v>
      </c>
      <c r="J18" s="38"/>
    </row>
    <row r="19" spans="1:10" ht="15.75" x14ac:dyDescent="0.25">
      <c r="A19" s="33"/>
      <c r="B19" s="34"/>
      <c r="C19" s="32"/>
      <c r="D19" s="35"/>
      <c r="F19" s="26"/>
      <c r="H19" s="65">
        <f>Jan!H19</f>
        <v>0</v>
      </c>
      <c r="I19" s="66">
        <f>Jan!I19</f>
        <v>0</v>
      </c>
      <c r="J19" s="38"/>
    </row>
    <row r="20" spans="1:10" ht="15.75" x14ac:dyDescent="0.25">
      <c r="A20" s="33"/>
      <c r="B20" s="34"/>
      <c r="C20" s="32"/>
      <c r="D20" s="35"/>
      <c r="F20" s="26"/>
      <c r="H20" s="65">
        <f>Jan!H20</f>
        <v>0</v>
      </c>
      <c r="I20" s="66">
        <f>Jan!I20</f>
        <v>0</v>
      </c>
      <c r="J20" s="38"/>
    </row>
    <row r="21" spans="1:10" ht="15.75" x14ac:dyDescent="0.25">
      <c r="A21" s="33"/>
      <c r="B21" s="34"/>
      <c r="C21" s="32"/>
      <c r="D21" s="35"/>
      <c r="F21" s="26"/>
      <c r="H21" s="65">
        <f>Jan!H21</f>
        <v>0</v>
      </c>
      <c r="I21" s="66">
        <f>Jan!I21</f>
        <v>0</v>
      </c>
      <c r="J21" s="38"/>
    </row>
    <row r="22" spans="1:10" ht="15.75" x14ac:dyDescent="0.25">
      <c r="A22" s="33"/>
      <c r="B22" s="34"/>
      <c r="C22" s="32"/>
      <c r="D22" s="35"/>
      <c r="F22" s="26"/>
      <c r="H22" s="65">
        <f>Jan!H22</f>
        <v>0</v>
      </c>
      <c r="I22" s="66">
        <f>Jan!I22</f>
        <v>0</v>
      </c>
      <c r="J22" s="38"/>
    </row>
    <row r="23" spans="1:10" ht="15.75" x14ac:dyDescent="0.25">
      <c r="A23" s="33"/>
      <c r="B23" s="34"/>
      <c r="C23" s="32"/>
      <c r="D23" s="35"/>
      <c r="F23" s="26"/>
      <c r="H23" s="65">
        <f>Jan!H23</f>
        <v>0</v>
      </c>
      <c r="I23" s="66">
        <f>Jan!I23</f>
        <v>0</v>
      </c>
      <c r="J23" s="38"/>
    </row>
    <row r="24" spans="1:10" ht="15.75" x14ac:dyDescent="0.25">
      <c r="A24" s="33"/>
      <c r="B24" s="34"/>
      <c r="C24" s="32"/>
      <c r="D24" s="35"/>
      <c r="F24" s="26"/>
      <c r="H24" s="65">
        <f>Jan!H24</f>
        <v>0</v>
      </c>
      <c r="I24" s="66">
        <f>Jan!I24</f>
        <v>0</v>
      </c>
      <c r="J24" s="38"/>
    </row>
    <row r="25" spans="1:10" ht="15.75" x14ac:dyDescent="0.25">
      <c r="A25" s="33"/>
      <c r="B25" s="34"/>
      <c r="C25" s="32"/>
      <c r="D25" s="35"/>
      <c r="F25" s="26"/>
      <c r="H25" s="65">
        <f>Jan!H25</f>
        <v>0</v>
      </c>
      <c r="I25" s="66">
        <f>Jan!I25</f>
        <v>0</v>
      </c>
      <c r="J25" s="38"/>
    </row>
    <row r="26" spans="1:10" ht="15.75" x14ac:dyDescent="0.25">
      <c r="A26" s="33"/>
      <c r="B26" s="34"/>
      <c r="C26" s="32"/>
      <c r="D26" s="35"/>
      <c r="F26" s="26"/>
      <c r="H26" s="65">
        <f>Jan!H26</f>
        <v>0</v>
      </c>
      <c r="I26" s="66">
        <f>Jan!I26</f>
        <v>0</v>
      </c>
      <c r="J26" s="38"/>
    </row>
    <row r="27" spans="1:10" ht="15.75" x14ac:dyDescent="0.25">
      <c r="A27" s="33"/>
      <c r="B27" s="34"/>
      <c r="C27" s="32"/>
      <c r="D27" s="35"/>
      <c r="F27" s="26"/>
      <c r="H27" s="65">
        <f>Jan!H27</f>
        <v>0</v>
      </c>
      <c r="I27" s="66">
        <f>Jan!I27</f>
        <v>0</v>
      </c>
      <c r="J27" s="38"/>
    </row>
    <row r="28" spans="1:10" ht="15.75" x14ac:dyDescent="0.25">
      <c r="A28" s="33"/>
      <c r="B28" s="34"/>
      <c r="C28" s="32"/>
      <c r="D28" s="35"/>
      <c r="F28" s="26"/>
      <c r="H28" s="65">
        <f>Jan!H28</f>
        <v>0</v>
      </c>
      <c r="I28" s="66">
        <f>Jan!I28</f>
        <v>0</v>
      </c>
      <c r="J28" s="38"/>
    </row>
    <row r="29" spans="1:10" ht="15.75" x14ac:dyDescent="0.25">
      <c r="A29" s="33"/>
      <c r="B29" s="34"/>
      <c r="C29" s="32"/>
      <c r="D29" s="35"/>
      <c r="F29" s="26"/>
      <c r="H29" s="65">
        <f>Jan!H29</f>
        <v>0</v>
      </c>
      <c r="I29" s="66">
        <f>Jan!I29</f>
        <v>0</v>
      </c>
      <c r="J29" s="38"/>
    </row>
    <row r="30" spans="1:10" ht="15.75" x14ac:dyDescent="0.25">
      <c r="A30" s="33"/>
      <c r="B30" s="34"/>
      <c r="C30" s="32"/>
      <c r="D30" s="35"/>
      <c r="F30" s="26"/>
      <c r="H30" s="65">
        <f>Jan!H30</f>
        <v>0</v>
      </c>
      <c r="I30" s="66">
        <f>Jan!I30</f>
        <v>0</v>
      </c>
      <c r="J30" s="38"/>
    </row>
    <row r="31" spans="1:10" ht="16.5" thickBot="1" x14ac:dyDescent="0.3">
      <c r="A31" s="33"/>
      <c r="B31" s="34"/>
      <c r="C31" s="32"/>
      <c r="D31" s="36"/>
      <c r="F31" s="26"/>
      <c r="H31" s="65">
        <f>Jan!H31</f>
        <v>0</v>
      </c>
      <c r="I31" s="66">
        <f>Jan!I31</f>
        <v>0</v>
      </c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65">
        <f>Jan!H32</f>
        <v>0</v>
      </c>
      <c r="I32" s="66">
        <f>Jan!I32</f>
        <v>0</v>
      </c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65">
        <f>Jan!H33</f>
        <v>0</v>
      </c>
      <c r="I33" s="66">
        <f>Jan!I33</f>
        <v>0</v>
      </c>
      <c r="J33" s="38"/>
    </row>
    <row r="34" spans="1:10" ht="15.75" x14ac:dyDescent="0.25">
      <c r="A34" s="4" t="s">
        <v>12</v>
      </c>
      <c r="F34" s="26"/>
      <c r="H34" s="65">
        <f>Jan!H34</f>
        <v>0</v>
      </c>
      <c r="I34" s="66">
        <f>Jan!I34</f>
        <v>0</v>
      </c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65">
        <f>Jan!H35</f>
        <v>0</v>
      </c>
      <c r="I35" s="66">
        <f>Jan!I35</f>
        <v>0</v>
      </c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65">
        <f>Jan!H36</f>
        <v>0</v>
      </c>
      <c r="I36" s="66">
        <f>Jan!I36</f>
        <v>0</v>
      </c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65">
        <f>Jan!H37</f>
        <v>0</v>
      </c>
      <c r="I37" s="66">
        <f>Jan!I37</f>
        <v>0</v>
      </c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65">
        <f>Jan!H38</f>
        <v>0</v>
      </c>
      <c r="I38" s="66">
        <f>Jan!I38</f>
        <v>0</v>
      </c>
      <c r="J38" s="38"/>
    </row>
    <row r="39" spans="1:10" ht="15.75" x14ac:dyDescent="0.25">
      <c r="A39" s="2" t="s">
        <v>18</v>
      </c>
      <c r="D39" s="15"/>
      <c r="F39" s="26"/>
      <c r="H39" s="65">
        <f>Jan!H39</f>
        <v>0</v>
      </c>
      <c r="I39" s="66">
        <f>Jan!I39</f>
        <v>0</v>
      </c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65">
        <f>Jan!H40</f>
        <v>0</v>
      </c>
      <c r="I40" s="66">
        <f>Jan!I40</f>
        <v>0</v>
      </c>
      <c r="J40" s="38"/>
    </row>
    <row r="41" spans="1:10" ht="15.75" x14ac:dyDescent="0.25">
      <c r="A41" s="19"/>
      <c r="B41" s="20"/>
      <c r="C41" s="21"/>
      <c r="D41" s="15"/>
      <c r="F41" s="26"/>
      <c r="H41" s="65">
        <f>Jan!H41</f>
        <v>0</v>
      </c>
      <c r="I41" s="66">
        <f>Jan!I41</f>
        <v>0</v>
      </c>
      <c r="J41" s="38"/>
    </row>
    <row r="42" spans="1:10" ht="16.5" thickBot="1" x14ac:dyDescent="0.3">
      <c r="A42" s="19"/>
      <c r="B42" s="20"/>
      <c r="C42" s="21"/>
      <c r="D42" s="22"/>
      <c r="F42" s="26"/>
      <c r="H42" s="65">
        <f>Jan!H42</f>
        <v>0</v>
      </c>
      <c r="I42" s="66">
        <f>Jan!I42</f>
        <v>0</v>
      </c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A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JUULI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H43:J43"/>
    <mergeCell ref="B47:C47"/>
    <mergeCell ref="H68:J68"/>
    <mergeCell ref="I72:J72"/>
    <mergeCell ref="A1:D1"/>
    <mergeCell ref="C3:D4"/>
    <mergeCell ref="A5:D5"/>
    <mergeCell ref="H5:J5"/>
    <mergeCell ref="H6:H9"/>
    <mergeCell ref="I6:I9"/>
    <mergeCell ref="J6:J9"/>
    <mergeCell ref="A9:A10"/>
    <mergeCell ref="C9:C10"/>
    <mergeCell ref="D9:D10"/>
    <mergeCell ref="H10:J10"/>
  </mergeCells>
  <conditionalFormatting sqref="E10:F10">
    <cfRule type="cellIs" dxfId="23" priority="3" stopIfTrue="1" operator="greaterThanOrEqual">
      <formula>0</formula>
    </cfRule>
    <cfRule type="cellIs" dxfId="22" priority="4" stopIfTrue="1" operator="lessThan">
      <formula>0</formula>
    </cfRule>
  </conditionalFormatting>
  <conditionalFormatting sqref="J69 H10 H43 H44:J67 H11:J42">
    <cfRule type="cellIs" dxfId="21" priority="2" stopIfTrue="1" operator="greaterThan">
      <formula>0</formula>
    </cfRule>
  </conditionalFormatting>
  <conditionalFormatting sqref="A11:D31">
    <cfRule type="cellIs" dxfId="20" priority="1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drawing r:id="rId2"/>
  <legacyDrawing r:id="rId3"/>
  <controls>
    <mc:AlternateContent xmlns:mc="http://schemas.openxmlformats.org/markup-compatibility/2006">
      <mc:Choice Requires="x14">
        <control shapeId="20481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2048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pageSetUpPr fitToPage="1"/>
  </sheetPr>
  <dimension ref="A1:M73"/>
  <sheetViews>
    <sheetView zoomScale="80" zoomScaleNormal="80" workbookViewId="0">
      <selection activeCell="C2" sqref="C2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27" t="s">
        <v>0</v>
      </c>
      <c r="B1" s="127"/>
      <c r="C1" s="127"/>
      <c r="D1" s="127"/>
    </row>
    <row r="2" spans="1:10" ht="15.75" thickBot="1" x14ac:dyDescent="0.3">
      <c r="A2" s="45" t="s">
        <v>30</v>
      </c>
      <c r="B2" s="51" t="str">
        <f>Jan!B2</f>
        <v>näide: Suur Tõll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f>Jan!B3</f>
        <v>2022</v>
      </c>
      <c r="C3" s="128">
        <f>Jan!C3</f>
        <v>0</v>
      </c>
      <c r="D3" s="12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80" t="s">
        <v>47</v>
      </c>
      <c r="C4" s="128"/>
      <c r="D4" s="12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D6" s="3">
        <f>Jul!D45</f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43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44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65">
        <f>Jan!H11</f>
        <v>0</v>
      </c>
      <c r="I11" s="66">
        <f>Jan!I11</f>
        <v>0</v>
      </c>
      <c r="J11" s="38"/>
    </row>
    <row r="12" spans="1:10" ht="15.75" x14ac:dyDescent="0.25">
      <c r="A12" s="33"/>
      <c r="B12" s="34"/>
      <c r="C12" s="32"/>
      <c r="D12" s="35"/>
      <c r="F12" s="26"/>
      <c r="H12" s="65">
        <f>Jan!H12</f>
        <v>0</v>
      </c>
      <c r="I12" s="66">
        <f>Jan!I12</f>
        <v>0</v>
      </c>
      <c r="J12" s="38"/>
    </row>
    <row r="13" spans="1:10" ht="15.75" x14ac:dyDescent="0.25">
      <c r="A13" s="33"/>
      <c r="B13" s="34"/>
      <c r="C13" s="32"/>
      <c r="D13" s="35"/>
      <c r="F13" s="26"/>
      <c r="H13" s="65">
        <f>Jan!H13</f>
        <v>0</v>
      </c>
      <c r="I13" s="66">
        <f>Jan!I13</f>
        <v>0</v>
      </c>
      <c r="J13" s="38"/>
    </row>
    <row r="14" spans="1:10" ht="15.75" x14ac:dyDescent="0.25">
      <c r="A14" s="33"/>
      <c r="B14" s="34"/>
      <c r="C14" s="32"/>
      <c r="D14" s="35"/>
      <c r="E14" s="8"/>
      <c r="F14" s="29"/>
      <c r="H14" s="65">
        <f>Jan!H14</f>
        <v>0</v>
      </c>
      <c r="I14" s="66">
        <f>Jan!I14</f>
        <v>0</v>
      </c>
      <c r="J14" s="38"/>
    </row>
    <row r="15" spans="1:10" ht="15.75" x14ac:dyDescent="0.25">
      <c r="A15" s="33"/>
      <c r="B15" s="34"/>
      <c r="C15" s="32"/>
      <c r="D15" s="35"/>
      <c r="F15" s="26"/>
      <c r="H15" s="65">
        <f>Jan!H15</f>
        <v>0</v>
      </c>
      <c r="I15" s="66">
        <f>Jan!I15</f>
        <v>0</v>
      </c>
      <c r="J15" s="38"/>
    </row>
    <row r="16" spans="1:10" ht="15.75" x14ac:dyDescent="0.25">
      <c r="A16" s="33"/>
      <c r="B16" s="34"/>
      <c r="C16" s="32"/>
      <c r="D16" s="35"/>
      <c r="F16" s="26"/>
      <c r="H16" s="65">
        <f>Jan!H16</f>
        <v>0</v>
      </c>
      <c r="I16" s="66">
        <f>Jan!I16</f>
        <v>0</v>
      </c>
      <c r="J16" s="38"/>
    </row>
    <row r="17" spans="1:10" ht="15.75" x14ac:dyDescent="0.25">
      <c r="A17" s="33"/>
      <c r="B17" s="34"/>
      <c r="C17" s="32"/>
      <c r="D17" s="35"/>
      <c r="F17" s="26"/>
      <c r="H17" s="65">
        <f>Jan!H17</f>
        <v>0</v>
      </c>
      <c r="I17" s="66">
        <f>Jan!I17</f>
        <v>0</v>
      </c>
      <c r="J17" s="38"/>
    </row>
    <row r="18" spans="1:10" ht="15.75" x14ac:dyDescent="0.25">
      <c r="A18" s="33"/>
      <c r="B18" s="34"/>
      <c r="C18" s="32"/>
      <c r="D18" s="35"/>
      <c r="F18" s="26"/>
      <c r="H18" s="65">
        <f>Jan!H18</f>
        <v>0</v>
      </c>
      <c r="I18" s="66">
        <f>Jan!I18</f>
        <v>0</v>
      </c>
      <c r="J18" s="38"/>
    </row>
    <row r="19" spans="1:10" ht="15.75" x14ac:dyDescent="0.25">
      <c r="A19" s="33"/>
      <c r="B19" s="34"/>
      <c r="C19" s="32"/>
      <c r="D19" s="35"/>
      <c r="F19" s="26"/>
      <c r="H19" s="65">
        <f>Jan!H19</f>
        <v>0</v>
      </c>
      <c r="I19" s="66">
        <f>Jan!I19</f>
        <v>0</v>
      </c>
      <c r="J19" s="38"/>
    </row>
    <row r="20" spans="1:10" ht="15.75" x14ac:dyDescent="0.25">
      <c r="A20" s="33"/>
      <c r="B20" s="34"/>
      <c r="C20" s="32"/>
      <c r="D20" s="35"/>
      <c r="F20" s="26"/>
      <c r="H20" s="65">
        <f>Jan!H20</f>
        <v>0</v>
      </c>
      <c r="I20" s="66">
        <f>Jan!I20</f>
        <v>0</v>
      </c>
      <c r="J20" s="38"/>
    </row>
    <row r="21" spans="1:10" ht="15.75" x14ac:dyDescent="0.25">
      <c r="A21" s="33"/>
      <c r="B21" s="34"/>
      <c r="C21" s="32"/>
      <c r="D21" s="35"/>
      <c r="F21" s="26"/>
      <c r="H21" s="65">
        <f>Jan!H21</f>
        <v>0</v>
      </c>
      <c r="I21" s="66">
        <f>Jan!I21</f>
        <v>0</v>
      </c>
      <c r="J21" s="38"/>
    </row>
    <row r="22" spans="1:10" ht="15.75" x14ac:dyDescent="0.25">
      <c r="A22" s="33"/>
      <c r="B22" s="34"/>
      <c r="C22" s="32"/>
      <c r="D22" s="35"/>
      <c r="F22" s="26"/>
      <c r="H22" s="65">
        <f>Jan!H22</f>
        <v>0</v>
      </c>
      <c r="I22" s="66">
        <f>Jan!I22</f>
        <v>0</v>
      </c>
      <c r="J22" s="38"/>
    </row>
    <row r="23" spans="1:10" ht="15.75" x14ac:dyDescent="0.25">
      <c r="A23" s="33"/>
      <c r="B23" s="34"/>
      <c r="C23" s="32"/>
      <c r="D23" s="35"/>
      <c r="F23" s="26"/>
      <c r="H23" s="65">
        <f>Jan!H23</f>
        <v>0</v>
      </c>
      <c r="I23" s="66">
        <f>Jan!I23</f>
        <v>0</v>
      </c>
      <c r="J23" s="38"/>
    </row>
    <row r="24" spans="1:10" ht="15.75" x14ac:dyDescent="0.25">
      <c r="A24" s="33"/>
      <c r="B24" s="34"/>
      <c r="C24" s="32"/>
      <c r="D24" s="35"/>
      <c r="F24" s="26"/>
      <c r="H24" s="65">
        <f>Jan!H24</f>
        <v>0</v>
      </c>
      <c r="I24" s="66">
        <f>Jan!I24</f>
        <v>0</v>
      </c>
      <c r="J24" s="38"/>
    </row>
    <row r="25" spans="1:10" ht="15.75" x14ac:dyDescent="0.25">
      <c r="A25" s="33"/>
      <c r="B25" s="34"/>
      <c r="C25" s="32"/>
      <c r="D25" s="35"/>
      <c r="F25" s="26"/>
      <c r="H25" s="65">
        <f>Jan!H25</f>
        <v>0</v>
      </c>
      <c r="I25" s="66">
        <f>Jan!I25</f>
        <v>0</v>
      </c>
      <c r="J25" s="38"/>
    </row>
    <row r="26" spans="1:10" ht="15.75" x14ac:dyDescent="0.25">
      <c r="A26" s="33"/>
      <c r="B26" s="34"/>
      <c r="C26" s="32"/>
      <c r="D26" s="35"/>
      <c r="F26" s="26"/>
      <c r="H26" s="65">
        <f>Jan!H26</f>
        <v>0</v>
      </c>
      <c r="I26" s="66">
        <f>Jan!I26</f>
        <v>0</v>
      </c>
      <c r="J26" s="38"/>
    </row>
    <row r="27" spans="1:10" ht="15.75" x14ac:dyDescent="0.25">
      <c r="A27" s="33"/>
      <c r="B27" s="34"/>
      <c r="C27" s="32"/>
      <c r="D27" s="35"/>
      <c r="F27" s="26"/>
      <c r="H27" s="65">
        <f>Jan!H27</f>
        <v>0</v>
      </c>
      <c r="I27" s="66">
        <f>Jan!I27</f>
        <v>0</v>
      </c>
      <c r="J27" s="38"/>
    </row>
    <row r="28" spans="1:10" ht="15.75" x14ac:dyDescent="0.25">
      <c r="A28" s="33"/>
      <c r="B28" s="34"/>
      <c r="C28" s="32"/>
      <c r="D28" s="35"/>
      <c r="F28" s="26"/>
      <c r="H28" s="65">
        <f>Jan!H28</f>
        <v>0</v>
      </c>
      <c r="I28" s="66">
        <f>Jan!I28</f>
        <v>0</v>
      </c>
      <c r="J28" s="38"/>
    </row>
    <row r="29" spans="1:10" ht="15.75" x14ac:dyDescent="0.25">
      <c r="A29" s="33"/>
      <c r="B29" s="34"/>
      <c r="C29" s="32"/>
      <c r="D29" s="35"/>
      <c r="F29" s="26"/>
      <c r="H29" s="65">
        <f>Jan!H29</f>
        <v>0</v>
      </c>
      <c r="I29" s="66">
        <f>Jan!I29</f>
        <v>0</v>
      </c>
      <c r="J29" s="38"/>
    </row>
    <row r="30" spans="1:10" ht="15.75" x14ac:dyDescent="0.25">
      <c r="A30" s="33"/>
      <c r="B30" s="34"/>
      <c r="C30" s="32"/>
      <c r="D30" s="35"/>
      <c r="F30" s="26"/>
      <c r="H30" s="65">
        <f>Jan!H30</f>
        <v>0</v>
      </c>
      <c r="I30" s="66">
        <f>Jan!I30</f>
        <v>0</v>
      </c>
      <c r="J30" s="38"/>
    </row>
    <row r="31" spans="1:10" ht="16.5" thickBot="1" x14ac:dyDescent="0.3">
      <c r="A31" s="33"/>
      <c r="B31" s="34"/>
      <c r="C31" s="32"/>
      <c r="D31" s="36"/>
      <c r="F31" s="26"/>
      <c r="H31" s="65">
        <f>Jan!H31</f>
        <v>0</v>
      </c>
      <c r="I31" s="66">
        <f>Jan!I31</f>
        <v>0</v>
      </c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65">
        <f>Jan!H32</f>
        <v>0</v>
      </c>
      <c r="I32" s="66">
        <f>Jan!I32</f>
        <v>0</v>
      </c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65">
        <f>Jan!H33</f>
        <v>0</v>
      </c>
      <c r="I33" s="66">
        <f>Jan!I33</f>
        <v>0</v>
      </c>
      <c r="J33" s="38"/>
    </row>
    <row r="34" spans="1:10" ht="15.75" x14ac:dyDescent="0.25">
      <c r="A34" s="4" t="s">
        <v>12</v>
      </c>
      <c r="F34" s="26"/>
      <c r="H34" s="65">
        <f>Jan!H34</f>
        <v>0</v>
      </c>
      <c r="I34" s="66">
        <f>Jan!I34</f>
        <v>0</v>
      </c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65">
        <f>Jan!H35</f>
        <v>0</v>
      </c>
      <c r="I35" s="66">
        <f>Jan!I35</f>
        <v>0</v>
      </c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65">
        <f>Jan!H36</f>
        <v>0</v>
      </c>
      <c r="I36" s="66">
        <f>Jan!I36</f>
        <v>0</v>
      </c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65">
        <f>Jan!H37</f>
        <v>0</v>
      </c>
      <c r="I37" s="66">
        <f>Jan!I37</f>
        <v>0</v>
      </c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65">
        <f>Jan!H38</f>
        <v>0</v>
      </c>
      <c r="I38" s="66">
        <f>Jan!I38</f>
        <v>0</v>
      </c>
      <c r="J38" s="38"/>
    </row>
    <row r="39" spans="1:10" ht="15.75" x14ac:dyDescent="0.25">
      <c r="A39" s="2" t="s">
        <v>18</v>
      </c>
      <c r="D39" s="15"/>
      <c r="F39" s="26"/>
      <c r="H39" s="65">
        <f>Jan!H39</f>
        <v>0</v>
      </c>
      <c r="I39" s="66">
        <f>Jan!I39</f>
        <v>0</v>
      </c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65">
        <f>Jan!H40</f>
        <v>0</v>
      </c>
      <c r="I40" s="66">
        <f>Jan!I40</f>
        <v>0</v>
      </c>
      <c r="J40" s="38"/>
    </row>
    <row r="41" spans="1:10" ht="15.75" x14ac:dyDescent="0.25">
      <c r="A41" s="19"/>
      <c r="B41" s="20"/>
      <c r="C41" s="21"/>
      <c r="D41" s="15"/>
      <c r="F41" s="26"/>
      <c r="H41" s="65">
        <f>Jan!H41</f>
        <v>0</v>
      </c>
      <c r="I41" s="66">
        <f>Jan!I41</f>
        <v>0</v>
      </c>
      <c r="J41" s="38"/>
    </row>
    <row r="42" spans="1:10" ht="16.5" thickBot="1" x14ac:dyDescent="0.3">
      <c r="A42" s="19"/>
      <c r="B42" s="20"/>
      <c r="C42" s="21"/>
      <c r="D42" s="22"/>
      <c r="F42" s="26"/>
      <c r="H42" s="65">
        <f>Jan!H42</f>
        <v>0</v>
      </c>
      <c r="I42" s="66">
        <f>Jan!I42</f>
        <v>0</v>
      </c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A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AUGUST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H43:J43"/>
    <mergeCell ref="B47:C47"/>
    <mergeCell ref="H68:J68"/>
    <mergeCell ref="I72:J72"/>
    <mergeCell ref="A1:D1"/>
    <mergeCell ref="C3:D4"/>
    <mergeCell ref="A5:D5"/>
    <mergeCell ref="H5:J5"/>
    <mergeCell ref="H6:H9"/>
    <mergeCell ref="I6:I9"/>
    <mergeCell ref="J6:J9"/>
    <mergeCell ref="A9:A10"/>
    <mergeCell ref="C9:C10"/>
    <mergeCell ref="D9:D10"/>
    <mergeCell ref="H10:J10"/>
  </mergeCells>
  <conditionalFormatting sqref="E10:F10">
    <cfRule type="cellIs" dxfId="19" priority="3" stopIfTrue="1" operator="greaterThanOrEqual">
      <formula>0</formula>
    </cfRule>
    <cfRule type="cellIs" dxfId="18" priority="4" stopIfTrue="1" operator="lessThan">
      <formula>0</formula>
    </cfRule>
  </conditionalFormatting>
  <conditionalFormatting sqref="J69 H10 H43 H44:J67 H11:J42">
    <cfRule type="cellIs" dxfId="17" priority="2" stopIfTrue="1" operator="greaterThan">
      <formula>0</formula>
    </cfRule>
  </conditionalFormatting>
  <conditionalFormatting sqref="A11:D31">
    <cfRule type="cellIs" dxfId="16" priority="1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drawing r:id="rId2"/>
  <legacyDrawing r:id="rId3"/>
  <controls>
    <mc:AlternateContent xmlns:mc="http://schemas.openxmlformats.org/markup-compatibility/2006">
      <mc:Choice Requires="x14">
        <control shapeId="21505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2150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M73"/>
  <sheetViews>
    <sheetView zoomScale="80" zoomScaleNormal="80" workbookViewId="0">
      <selection activeCell="C2" sqref="C2"/>
    </sheetView>
  </sheetViews>
  <sheetFormatPr defaultRowHeight="15" x14ac:dyDescent="0.25"/>
  <cols>
    <col min="1" max="1" width="12.7109375" customWidth="1"/>
    <col min="2" max="2" width="22.5703125" customWidth="1"/>
    <col min="3" max="3" width="36.85546875" customWidth="1"/>
    <col min="4" max="4" width="18.42578125" customWidth="1"/>
    <col min="5" max="5" width="12.42578125" bestFit="1" customWidth="1"/>
    <col min="6" max="6" width="2" customWidth="1"/>
    <col min="8" max="8" width="42.85546875" customWidth="1"/>
    <col min="9" max="9" width="29" customWidth="1"/>
    <col min="10" max="10" width="10.140625" customWidth="1"/>
  </cols>
  <sheetData>
    <row r="1" spans="1:10" ht="18.75" thickBot="1" x14ac:dyDescent="0.3">
      <c r="A1" s="127" t="s">
        <v>0</v>
      </c>
      <c r="B1" s="127"/>
      <c r="C1" s="127"/>
      <c r="D1" s="127"/>
    </row>
    <row r="2" spans="1:10" ht="15.75" thickBot="1" x14ac:dyDescent="0.3">
      <c r="A2" s="45" t="s">
        <v>30</v>
      </c>
      <c r="B2" s="51" t="str">
        <f>Jan!B2</f>
        <v>näide: Suur Tõll</v>
      </c>
      <c r="C2" s="46"/>
      <c r="E2" s="48"/>
      <c r="F2" s="48"/>
      <c r="G2" s="48"/>
      <c r="H2" s="48"/>
      <c r="I2" s="48"/>
      <c r="J2" s="48"/>
    </row>
    <row r="3" spans="1:10" ht="15.75" thickBot="1" x14ac:dyDescent="0.3">
      <c r="A3" s="45" t="s">
        <v>31</v>
      </c>
      <c r="B3" s="52">
        <f>Jan!B3</f>
        <v>2022</v>
      </c>
      <c r="C3" s="128">
        <f>Jan!C3</f>
        <v>0</v>
      </c>
      <c r="D3" s="129"/>
      <c r="E3" s="49"/>
      <c r="F3" s="49"/>
      <c r="G3" s="48"/>
      <c r="H3" s="48"/>
      <c r="I3" s="48"/>
      <c r="J3" s="48"/>
    </row>
    <row r="4" spans="1:10" ht="15.75" thickBot="1" x14ac:dyDescent="0.3">
      <c r="A4" s="45" t="s">
        <v>32</v>
      </c>
      <c r="B4" s="83" t="s">
        <v>48</v>
      </c>
      <c r="C4" s="128"/>
      <c r="D4" s="129"/>
      <c r="E4" s="50"/>
      <c r="F4" s="50"/>
      <c r="G4" s="48"/>
      <c r="H4" s="48"/>
      <c r="I4" s="48"/>
      <c r="J4" s="48"/>
    </row>
    <row r="5" spans="1:10" ht="16.5" thickBot="1" x14ac:dyDescent="0.3">
      <c r="A5" s="107"/>
      <c r="B5" s="107"/>
      <c r="C5" s="107"/>
      <c r="D5" s="107"/>
      <c r="F5" s="26"/>
      <c r="H5" s="106" t="s">
        <v>25</v>
      </c>
      <c r="I5" s="106"/>
      <c r="J5" s="106"/>
    </row>
    <row r="6" spans="1:10" ht="16.5" thickBot="1" x14ac:dyDescent="0.3">
      <c r="A6" s="2" t="s">
        <v>1</v>
      </c>
      <c r="D6" s="3">
        <f>Aug!D45</f>
        <v>0</v>
      </c>
      <c r="F6" s="26"/>
      <c r="H6" s="108" t="s">
        <v>26</v>
      </c>
      <c r="I6" s="111" t="s">
        <v>27</v>
      </c>
      <c r="J6" s="117" t="s">
        <v>28</v>
      </c>
    </row>
    <row r="7" spans="1:10" ht="16.5" customHeight="1" thickBot="1" x14ac:dyDescent="0.3">
      <c r="A7" s="2" t="s">
        <v>2</v>
      </c>
      <c r="D7" s="30">
        <f>0</f>
        <v>0</v>
      </c>
      <c r="F7" s="26"/>
      <c r="H7" s="109"/>
      <c r="I7" s="112"/>
      <c r="J7" s="118"/>
    </row>
    <row r="8" spans="1:10" ht="16.5" thickBot="1" x14ac:dyDescent="0.3">
      <c r="A8" s="4" t="s">
        <v>3</v>
      </c>
      <c r="F8" s="26"/>
      <c r="H8" s="109"/>
      <c r="I8" s="112"/>
      <c r="J8" s="118"/>
    </row>
    <row r="9" spans="1:10" ht="16.5" thickBot="1" x14ac:dyDescent="0.3">
      <c r="A9" s="120" t="s">
        <v>4</v>
      </c>
      <c r="B9" s="43" t="s">
        <v>5</v>
      </c>
      <c r="C9" s="122" t="s">
        <v>6</v>
      </c>
      <c r="D9" s="122" t="s">
        <v>7</v>
      </c>
      <c r="E9" s="2" t="s">
        <v>8</v>
      </c>
      <c r="F9" s="27"/>
      <c r="H9" s="110"/>
      <c r="I9" s="113"/>
      <c r="J9" s="119"/>
    </row>
    <row r="10" spans="1:10" ht="16.5" thickBot="1" x14ac:dyDescent="0.3">
      <c r="A10" s="121"/>
      <c r="B10" s="44" t="s">
        <v>9</v>
      </c>
      <c r="C10" s="123"/>
      <c r="D10" s="123"/>
      <c r="E10" s="7">
        <f>D43-D32</f>
        <v>0</v>
      </c>
      <c r="F10" s="28"/>
      <c r="H10" s="124" t="s">
        <v>34</v>
      </c>
      <c r="I10" s="125"/>
      <c r="J10" s="126"/>
    </row>
    <row r="11" spans="1:10" ht="15.75" x14ac:dyDescent="0.25">
      <c r="A11" s="33"/>
      <c r="B11" s="34"/>
      <c r="C11" s="32"/>
      <c r="D11" s="35"/>
      <c r="F11" s="26"/>
      <c r="H11" s="65">
        <f>Jan!H11</f>
        <v>0</v>
      </c>
      <c r="I11" s="66">
        <f>Jan!I11</f>
        <v>0</v>
      </c>
      <c r="J11" s="38"/>
    </row>
    <row r="12" spans="1:10" ht="15.75" x14ac:dyDescent="0.25">
      <c r="A12" s="33"/>
      <c r="B12" s="34"/>
      <c r="C12" s="32"/>
      <c r="D12" s="35"/>
      <c r="F12" s="26"/>
      <c r="H12" s="65">
        <f>Jan!H12</f>
        <v>0</v>
      </c>
      <c r="I12" s="66">
        <f>Jan!I12</f>
        <v>0</v>
      </c>
      <c r="J12" s="38"/>
    </row>
    <row r="13" spans="1:10" ht="15.75" x14ac:dyDescent="0.25">
      <c r="A13" s="33"/>
      <c r="B13" s="34"/>
      <c r="C13" s="32"/>
      <c r="D13" s="35"/>
      <c r="F13" s="26"/>
      <c r="H13" s="65">
        <f>Jan!H13</f>
        <v>0</v>
      </c>
      <c r="I13" s="66">
        <f>Jan!I13</f>
        <v>0</v>
      </c>
      <c r="J13" s="38"/>
    </row>
    <row r="14" spans="1:10" ht="15.75" x14ac:dyDescent="0.25">
      <c r="A14" s="33"/>
      <c r="B14" s="34"/>
      <c r="C14" s="32"/>
      <c r="D14" s="35"/>
      <c r="E14" s="8"/>
      <c r="F14" s="29"/>
      <c r="H14" s="65">
        <f>Jan!H14</f>
        <v>0</v>
      </c>
      <c r="I14" s="66">
        <f>Jan!I14</f>
        <v>0</v>
      </c>
      <c r="J14" s="38"/>
    </row>
    <row r="15" spans="1:10" ht="15.75" x14ac:dyDescent="0.25">
      <c r="A15" s="33"/>
      <c r="B15" s="34"/>
      <c r="C15" s="32"/>
      <c r="D15" s="35"/>
      <c r="F15" s="26"/>
      <c r="H15" s="65">
        <f>Jan!H15</f>
        <v>0</v>
      </c>
      <c r="I15" s="66">
        <f>Jan!I15</f>
        <v>0</v>
      </c>
      <c r="J15" s="38"/>
    </row>
    <row r="16" spans="1:10" ht="15.75" x14ac:dyDescent="0.25">
      <c r="A16" s="33"/>
      <c r="B16" s="34"/>
      <c r="C16" s="32"/>
      <c r="D16" s="35"/>
      <c r="F16" s="26"/>
      <c r="H16" s="65">
        <f>Jan!H16</f>
        <v>0</v>
      </c>
      <c r="I16" s="66">
        <f>Jan!I16</f>
        <v>0</v>
      </c>
      <c r="J16" s="38"/>
    </row>
    <row r="17" spans="1:10" ht="15.75" x14ac:dyDescent="0.25">
      <c r="A17" s="33"/>
      <c r="B17" s="34"/>
      <c r="C17" s="32"/>
      <c r="D17" s="35"/>
      <c r="F17" s="26"/>
      <c r="H17" s="65">
        <f>Jan!H17</f>
        <v>0</v>
      </c>
      <c r="I17" s="66">
        <f>Jan!I17</f>
        <v>0</v>
      </c>
      <c r="J17" s="38"/>
    </row>
    <row r="18" spans="1:10" ht="15.75" x14ac:dyDescent="0.25">
      <c r="A18" s="33"/>
      <c r="B18" s="34"/>
      <c r="C18" s="32"/>
      <c r="D18" s="35"/>
      <c r="F18" s="26"/>
      <c r="H18" s="65">
        <f>Jan!H18</f>
        <v>0</v>
      </c>
      <c r="I18" s="66">
        <f>Jan!I18</f>
        <v>0</v>
      </c>
      <c r="J18" s="38"/>
    </row>
    <row r="19" spans="1:10" ht="15.75" x14ac:dyDescent="0.25">
      <c r="A19" s="33"/>
      <c r="B19" s="34"/>
      <c r="C19" s="32"/>
      <c r="D19" s="35"/>
      <c r="F19" s="26"/>
      <c r="H19" s="65">
        <f>Jan!H19</f>
        <v>0</v>
      </c>
      <c r="I19" s="66">
        <f>Jan!I19</f>
        <v>0</v>
      </c>
      <c r="J19" s="38"/>
    </row>
    <row r="20" spans="1:10" ht="15.75" x14ac:dyDescent="0.25">
      <c r="A20" s="33"/>
      <c r="B20" s="34"/>
      <c r="C20" s="32"/>
      <c r="D20" s="35"/>
      <c r="F20" s="26"/>
      <c r="H20" s="65">
        <f>Jan!H20</f>
        <v>0</v>
      </c>
      <c r="I20" s="66">
        <f>Jan!I20</f>
        <v>0</v>
      </c>
      <c r="J20" s="38"/>
    </row>
    <row r="21" spans="1:10" ht="15.75" x14ac:dyDescent="0.25">
      <c r="A21" s="33"/>
      <c r="B21" s="34"/>
      <c r="C21" s="32"/>
      <c r="D21" s="35"/>
      <c r="F21" s="26"/>
      <c r="H21" s="65">
        <f>Jan!H21</f>
        <v>0</v>
      </c>
      <c r="I21" s="66">
        <f>Jan!I21</f>
        <v>0</v>
      </c>
      <c r="J21" s="38"/>
    </row>
    <row r="22" spans="1:10" ht="15.75" x14ac:dyDescent="0.25">
      <c r="A22" s="33"/>
      <c r="B22" s="34"/>
      <c r="C22" s="32"/>
      <c r="D22" s="35"/>
      <c r="F22" s="26"/>
      <c r="H22" s="65">
        <f>Jan!H22</f>
        <v>0</v>
      </c>
      <c r="I22" s="66">
        <f>Jan!I22</f>
        <v>0</v>
      </c>
      <c r="J22" s="38"/>
    </row>
    <row r="23" spans="1:10" ht="15.75" x14ac:dyDescent="0.25">
      <c r="A23" s="33"/>
      <c r="B23" s="34"/>
      <c r="C23" s="32"/>
      <c r="D23" s="35"/>
      <c r="F23" s="26"/>
      <c r="H23" s="65">
        <f>Jan!H23</f>
        <v>0</v>
      </c>
      <c r="I23" s="66">
        <f>Jan!I23</f>
        <v>0</v>
      </c>
      <c r="J23" s="38"/>
    </row>
    <row r="24" spans="1:10" ht="15.75" x14ac:dyDescent="0.25">
      <c r="A24" s="33"/>
      <c r="B24" s="34"/>
      <c r="C24" s="32"/>
      <c r="D24" s="35"/>
      <c r="F24" s="26"/>
      <c r="H24" s="65">
        <f>Jan!H24</f>
        <v>0</v>
      </c>
      <c r="I24" s="66">
        <f>Jan!I24</f>
        <v>0</v>
      </c>
      <c r="J24" s="38"/>
    </row>
    <row r="25" spans="1:10" ht="15.75" x14ac:dyDescent="0.25">
      <c r="A25" s="33"/>
      <c r="B25" s="34"/>
      <c r="C25" s="32"/>
      <c r="D25" s="35"/>
      <c r="F25" s="26"/>
      <c r="H25" s="65">
        <f>Jan!H25</f>
        <v>0</v>
      </c>
      <c r="I25" s="66">
        <f>Jan!I25</f>
        <v>0</v>
      </c>
      <c r="J25" s="38"/>
    </row>
    <row r="26" spans="1:10" ht="15.75" x14ac:dyDescent="0.25">
      <c r="A26" s="33"/>
      <c r="B26" s="34"/>
      <c r="C26" s="32"/>
      <c r="D26" s="35"/>
      <c r="F26" s="26"/>
      <c r="H26" s="65">
        <f>Jan!H26</f>
        <v>0</v>
      </c>
      <c r="I26" s="66">
        <f>Jan!I26</f>
        <v>0</v>
      </c>
      <c r="J26" s="38"/>
    </row>
    <row r="27" spans="1:10" ht="15.75" x14ac:dyDescent="0.25">
      <c r="A27" s="33"/>
      <c r="B27" s="34"/>
      <c r="C27" s="32"/>
      <c r="D27" s="35"/>
      <c r="F27" s="26"/>
      <c r="H27" s="65">
        <f>Jan!H27</f>
        <v>0</v>
      </c>
      <c r="I27" s="66">
        <f>Jan!I27</f>
        <v>0</v>
      </c>
      <c r="J27" s="38"/>
    </row>
    <row r="28" spans="1:10" ht="15.75" x14ac:dyDescent="0.25">
      <c r="A28" s="33"/>
      <c r="B28" s="34"/>
      <c r="C28" s="32"/>
      <c r="D28" s="35"/>
      <c r="F28" s="26"/>
      <c r="H28" s="65">
        <f>Jan!H28</f>
        <v>0</v>
      </c>
      <c r="I28" s="66">
        <f>Jan!I28</f>
        <v>0</v>
      </c>
      <c r="J28" s="38"/>
    </row>
    <row r="29" spans="1:10" ht="15.75" x14ac:dyDescent="0.25">
      <c r="A29" s="33"/>
      <c r="B29" s="34"/>
      <c r="C29" s="32"/>
      <c r="D29" s="35"/>
      <c r="F29" s="26"/>
      <c r="H29" s="65">
        <f>Jan!H29</f>
        <v>0</v>
      </c>
      <c r="I29" s="66">
        <f>Jan!I29</f>
        <v>0</v>
      </c>
      <c r="J29" s="38"/>
    </row>
    <row r="30" spans="1:10" ht="15.75" x14ac:dyDescent="0.25">
      <c r="A30" s="33"/>
      <c r="B30" s="34"/>
      <c r="C30" s="32"/>
      <c r="D30" s="35"/>
      <c r="F30" s="26"/>
      <c r="H30" s="65">
        <f>Jan!H30</f>
        <v>0</v>
      </c>
      <c r="I30" s="66">
        <f>Jan!I30</f>
        <v>0</v>
      </c>
      <c r="J30" s="38"/>
    </row>
    <row r="31" spans="1:10" ht="16.5" thickBot="1" x14ac:dyDescent="0.3">
      <c r="A31" s="33"/>
      <c r="B31" s="34"/>
      <c r="C31" s="32"/>
      <c r="D31" s="36"/>
      <c r="F31" s="26"/>
      <c r="H31" s="65">
        <f>Jan!H31</f>
        <v>0</v>
      </c>
      <c r="I31" s="66">
        <f>Jan!I31</f>
        <v>0</v>
      </c>
      <c r="J31" s="38"/>
    </row>
    <row r="32" spans="1:10" ht="17.25" thickTop="1" thickBot="1" x14ac:dyDescent="0.3">
      <c r="A32" s="9" t="s">
        <v>10</v>
      </c>
      <c r="B32" s="10"/>
      <c r="C32" s="10"/>
      <c r="D32" s="11">
        <f>SUM(D11:D31)</f>
        <v>0</v>
      </c>
      <c r="F32" s="26"/>
      <c r="H32" s="65">
        <f>Jan!H32</f>
        <v>0</v>
      </c>
      <c r="I32" s="66">
        <f>Jan!I32</f>
        <v>0</v>
      </c>
      <c r="J32" s="38"/>
    </row>
    <row r="33" spans="1:10" ht="17.25" thickTop="1" thickBot="1" x14ac:dyDescent="0.3">
      <c r="A33" s="2" t="s">
        <v>11</v>
      </c>
      <c r="D33" s="12">
        <f>0</f>
        <v>0</v>
      </c>
      <c r="F33" s="26"/>
      <c r="H33" s="65">
        <f>Jan!H33</f>
        <v>0</v>
      </c>
      <c r="I33" s="66">
        <f>Jan!I33</f>
        <v>0</v>
      </c>
      <c r="J33" s="38"/>
    </row>
    <row r="34" spans="1:10" ht="15.75" x14ac:dyDescent="0.25">
      <c r="A34" s="4" t="s">
        <v>12</v>
      </c>
      <c r="F34" s="26"/>
      <c r="H34" s="65">
        <f>Jan!H34</f>
        <v>0</v>
      </c>
      <c r="I34" s="66">
        <f>Jan!I34</f>
        <v>0</v>
      </c>
      <c r="J34" s="38"/>
    </row>
    <row r="35" spans="1:10" ht="16.5" thickBot="1" x14ac:dyDescent="0.3">
      <c r="A35" s="2" t="s">
        <v>13</v>
      </c>
      <c r="C35" s="13" t="s">
        <v>14</v>
      </c>
      <c r="D35" s="70">
        <f>SUM(J11:J42)</f>
        <v>0</v>
      </c>
      <c r="F35" s="26"/>
      <c r="H35" s="65">
        <f>Jan!H35</f>
        <v>0</v>
      </c>
      <c r="I35" s="66">
        <f>Jan!I35</f>
        <v>0</v>
      </c>
      <c r="J35" s="38"/>
    </row>
    <row r="36" spans="1:10" ht="16.5" thickBot="1" x14ac:dyDescent="0.3">
      <c r="A36" s="2"/>
      <c r="C36" s="72" t="s">
        <v>15</v>
      </c>
      <c r="D36" s="73">
        <v>0</v>
      </c>
      <c r="F36" s="26"/>
      <c r="H36" s="65">
        <f>Jan!H36</f>
        <v>0</v>
      </c>
      <c r="I36" s="66">
        <f>Jan!I36</f>
        <v>0</v>
      </c>
      <c r="J36" s="38"/>
    </row>
    <row r="37" spans="1:10" ht="15.75" x14ac:dyDescent="0.25">
      <c r="A37" s="2"/>
      <c r="C37" s="13" t="s">
        <v>16</v>
      </c>
      <c r="D37" s="71">
        <f>D35*D36</f>
        <v>0</v>
      </c>
      <c r="F37" s="26"/>
      <c r="H37" s="65">
        <f>Jan!H37</f>
        <v>0</v>
      </c>
      <c r="I37" s="66">
        <f>Jan!I37</f>
        <v>0</v>
      </c>
      <c r="J37" s="38"/>
    </row>
    <row r="38" spans="1:10" ht="15.75" x14ac:dyDescent="0.25">
      <c r="A38" s="2"/>
      <c r="C38" s="13" t="s">
        <v>17</v>
      </c>
      <c r="D38" s="14">
        <f>D6</f>
        <v>0</v>
      </c>
      <c r="F38" s="26"/>
      <c r="H38" s="65">
        <f>Jan!H38</f>
        <v>0</v>
      </c>
      <c r="I38" s="66">
        <f>Jan!I38</f>
        <v>0</v>
      </c>
      <c r="J38" s="38"/>
    </row>
    <row r="39" spans="1:10" ht="15.75" x14ac:dyDescent="0.25">
      <c r="A39" s="2" t="s">
        <v>18</v>
      </c>
      <c r="D39" s="15"/>
      <c r="F39" s="26"/>
      <c r="H39" s="65">
        <f>Jan!H39</f>
        <v>0</v>
      </c>
      <c r="I39" s="66">
        <f>Jan!I39</f>
        <v>0</v>
      </c>
      <c r="J39" s="38"/>
    </row>
    <row r="40" spans="1:10" ht="15.75" x14ac:dyDescent="0.25">
      <c r="A40" s="16" t="s">
        <v>19</v>
      </c>
      <c r="B40" s="17"/>
      <c r="C40" s="18" t="s">
        <v>20</v>
      </c>
      <c r="D40" s="31" t="str">
        <f>IF(SUM(J43:J67)&gt;0,SUM(J43:J67)*D36,"")</f>
        <v/>
      </c>
      <c r="F40" s="26"/>
      <c r="H40" s="65">
        <f>Jan!H40</f>
        <v>0</v>
      </c>
      <c r="I40" s="66">
        <f>Jan!I40</f>
        <v>0</v>
      </c>
      <c r="J40" s="38"/>
    </row>
    <row r="41" spans="1:10" ht="15.75" x14ac:dyDescent="0.25">
      <c r="A41" s="19"/>
      <c r="B41" s="20"/>
      <c r="C41" s="21"/>
      <c r="D41" s="15"/>
      <c r="F41" s="26"/>
      <c r="H41" s="65">
        <f>Jan!H41</f>
        <v>0</v>
      </c>
      <c r="I41" s="66">
        <f>Jan!I41</f>
        <v>0</v>
      </c>
      <c r="J41" s="38"/>
    </row>
    <row r="42" spans="1:10" ht="16.5" thickBot="1" x14ac:dyDescent="0.3">
      <c r="A42" s="19"/>
      <c r="B42" s="20"/>
      <c r="C42" s="21"/>
      <c r="D42" s="22"/>
      <c r="F42" s="26"/>
      <c r="H42" s="65">
        <f>Jan!H42</f>
        <v>0</v>
      </c>
      <c r="I42" s="66">
        <f>Jan!I42</f>
        <v>0</v>
      </c>
      <c r="J42" s="38"/>
    </row>
    <row r="43" spans="1:10" ht="17.25" thickTop="1" thickBot="1" x14ac:dyDescent="0.3">
      <c r="A43" s="9" t="s">
        <v>21</v>
      </c>
      <c r="B43" s="10"/>
      <c r="C43" s="10"/>
      <c r="D43" s="11">
        <f>D37+SUM(D39:D42)-D38</f>
        <v>0</v>
      </c>
      <c r="F43" s="26"/>
      <c r="H43" s="103" t="s">
        <v>35</v>
      </c>
      <c r="I43" s="104"/>
      <c r="J43" s="105"/>
    </row>
    <row r="44" spans="1:10" ht="17.25" thickTop="1" thickBot="1" x14ac:dyDescent="0.3">
      <c r="A44" s="1"/>
      <c r="F44" s="26"/>
      <c r="H44" s="93"/>
      <c r="I44" s="94"/>
      <c r="J44" s="95"/>
    </row>
    <row r="45" spans="1:10" ht="16.5" thickBot="1" x14ac:dyDescent="0.3">
      <c r="B45" s="77" t="s">
        <v>22</v>
      </c>
      <c r="C45" s="78" t="s">
        <v>23</v>
      </c>
      <c r="D45" s="24">
        <f>IF(D32&gt;D43,D32-D43,0)</f>
        <v>0</v>
      </c>
      <c r="F45" s="26"/>
      <c r="H45" s="93"/>
      <c r="I45" s="94"/>
      <c r="J45" s="95"/>
    </row>
    <row r="46" spans="1:10" ht="16.5" thickBot="1" x14ac:dyDescent="0.3">
      <c r="A46" s="1"/>
      <c r="C46" s="23" t="s">
        <v>24</v>
      </c>
      <c r="D46" s="12">
        <v>0</v>
      </c>
      <c r="F46" s="26"/>
      <c r="H46" s="93"/>
      <c r="I46" s="94"/>
      <c r="J46" s="95"/>
    </row>
    <row r="47" spans="1:10" ht="16.5" thickBot="1" x14ac:dyDescent="0.3">
      <c r="A47" s="61" t="s">
        <v>38</v>
      </c>
      <c r="B47" s="96" t="s">
        <v>37</v>
      </c>
      <c r="C47" s="97"/>
      <c r="F47" s="26"/>
      <c r="H47" s="93"/>
      <c r="I47" s="94"/>
      <c r="J47" s="95"/>
    </row>
    <row r="48" spans="1:10" ht="30.75" thickBot="1" x14ac:dyDescent="0.3">
      <c r="A48" s="54" t="s">
        <v>39</v>
      </c>
      <c r="B48" s="57">
        <f ca="1">NOW()</f>
        <v>44627.565624189818</v>
      </c>
      <c r="F48" s="26"/>
      <c r="H48" s="93"/>
      <c r="I48" s="94"/>
      <c r="J48" s="95"/>
    </row>
    <row r="49" spans="1:10" ht="15.75" x14ac:dyDescent="0.25">
      <c r="D49" s="55"/>
      <c r="E49" s="37"/>
      <c r="F49" s="26"/>
      <c r="H49" s="93"/>
      <c r="I49" s="94"/>
      <c r="J49" s="95"/>
    </row>
    <row r="50" spans="1:10" ht="15.75" x14ac:dyDescent="0.25">
      <c r="B50" s="47"/>
      <c r="D50" s="55"/>
      <c r="F50" s="26"/>
      <c r="H50" s="93"/>
      <c r="I50" s="94"/>
      <c r="J50" s="95"/>
    </row>
    <row r="51" spans="1:10" ht="15.75" x14ac:dyDescent="0.25">
      <c r="A51" s="1"/>
      <c r="B51" s="56"/>
      <c r="D51" s="56"/>
      <c r="F51" s="26"/>
      <c r="H51" s="93"/>
      <c r="I51" s="94"/>
      <c r="J51" s="95"/>
    </row>
    <row r="52" spans="1:10" ht="15.75" x14ac:dyDescent="0.25">
      <c r="D52" s="47"/>
      <c r="F52" s="26"/>
      <c r="H52" s="93"/>
      <c r="I52" s="94"/>
      <c r="J52" s="95"/>
    </row>
    <row r="53" spans="1:10" ht="15.75" x14ac:dyDescent="0.25">
      <c r="F53" s="26"/>
      <c r="H53" s="93"/>
      <c r="I53" s="94"/>
      <c r="J53" s="95"/>
    </row>
    <row r="54" spans="1:10" ht="15.75" x14ac:dyDescent="0.25">
      <c r="H54" s="93"/>
      <c r="I54" s="94"/>
      <c r="J54" s="95"/>
    </row>
    <row r="55" spans="1:10" ht="15.75" x14ac:dyDescent="0.25">
      <c r="H55" s="93"/>
      <c r="I55" s="94"/>
      <c r="J55" s="95"/>
    </row>
    <row r="56" spans="1:10" ht="15.75" x14ac:dyDescent="0.25">
      <c r="H56" s="93"/>
      <c r="I56" s="94"/>
      <c r="J56" s="95"/>
    </row>
    <row r="57" spans="1:10" ht="15.75" x14ac:dyDescent="0.25">
      <c r="H57" s="93"/>
      <c r="I57" s="94"/>
      <c r="J57" s="95"/>
    </row>
    <row r="58" spans="1:10" ht="15.75" x14ac:dyDescent="0.25">
      <c r="H58" s="93"/>
      <c r="I58" s="94"/>
      <c r="J58" s="95"/>
    </row>
    <row r="59" spans="1:10" ht="15.75" x14ac:dyDescent="0.25">
      <c r="H59" s="93"/>
      <c r="I59" s="94"/>
      <c r="J59" s="95"/>
    </row>
    <row r="60" spans="1:10" ht="15.75" x14ac:dyDescent="0.25">
      <c r="H60" s="93"/>
      <c r="I60" s="94"/>
      <c r="J60" s="95"/>
    </row>
    <row r="61" spans="1:10" ht="15.75" x14ac:dyDescent="0.25">
      <c r="H61" s="93"/>
      <c r="I61" s="94"/>
      <c r="J61" s="95"/>
    </row>
    <row r="62" spans="1:10" ht="15.75" x14ac:dyDescent="0.25">
      <c r="H62" s="93"/>
      <c r="I62" s="94"/>
      <c r="J62" s="95"/>
    </row>
    <row r="63" spans="1:10" ht="15.75" x14ac:dyDescent="0.25">
      <c r="H63" s="93"/>
      <c r="I63" s="94"/>
      <c r="J63" s="95"/>
    </row>
    <row r="64" spans="1:10" ht="15.75" x14ac:dyDescent="0.25">
      <c r="H64" s="93"/>
      <c r="I64" s="94"/>
      <c r="J64" s="95"/>
    </row>
    <row r="65" spans="8:13" ht="15.75" x14ac:dyDescent="0.25">
      <c r="H65" s="93"/>
      <c r="I65" s="94"/>
      <c r="J65" s="95"/>
    </row>
    <row r="66" spans="8:13" ht="16.5" thickBot="1" x14ac:dyDescent="0.3">
      <c r="H66" s="93"/>
      <c r="I66" s="94"/>
      <c r="J66" s="95"/>
    </row>
    <row r="67" spans="8:13" ht="16.5" thickBot="1" x14ac:dyDescent="0.3">
      <c r="H67" s="93"/>
      <c r="I67" s="94"/>
      <c r="J67" s="95"/>
      <c r="K67" s="92" t="s">
        <v>71</v>
      </c>
      <c r="L67" s="69"/>
      <c r="M67" s="91">
        <f>SUM(J44:J67)</f>
        <v>0</v>
      </c>
    </row>
    <row r="68" spans="8:13" ht="16.5" thickBot="1" x14ac:dyDescent="0.3">
      <c r="H68" s="114">
        <f>1</f>
        <v>1</v>
      </c>
      <c r="I68" s="115"/>
      <c r="J68" s="116"/>
    </row>
    <row r="69" spans="8:13" ht="16.5" thickBot="1" x14ac:dyDescent="0.3">
      <c r="H69" s="41" t="s">
        <v>29</v>
      </c>
      <c r="I69" s="42" t="s">
        <v>36</v>
      </c>
      <c r="J69" s="25">
        <f>SUM(J11:J42,J43:J67)</f>
        <v>0</v>
      </c>
    </row>
    <row r="70" spans="8:13" ht="15.75" thickBot="1" x14ac:dyDescent="0.3"/>
    <row r="71" spans="8:13" ht="15.75" thickBot="1" x14ac:dyDescent="0.3">
      <c r="H71" s="45" t="s">
        <v>40</v>
      </c>
      <c r="I71" s="62" t="str">
        <f>B4</f>
        <v>SEPTEMBER</v>
      </c>
      <c r="J71" s="63">
        <f>B3</f>
        <v>2022</v>
      </c>
    </row>
    <row r="72" spans="8:13" ht="15.75" thickBot="1" x14ac:dyDescent="0.3">
      <c r="H72" s="60" t="s">
        <v>38</v>
      </c>
      <c r="I72" s="96" t="str">
        <f>B47</f>
        <v>nimi</v>
      </c>
      <c r="J72" s="97"/>
    </row>
    <row r="73" spans="8:13" ht="15.75" thickBot="1" x14ac:dyDescent="0.3">
      <c r="H73" s="58" t="s">
        <v>39</v>
      </c>
      <c r="I73" s="57">
        <f ca="1">NOW()</f>
        <v>44627.565624189818</v>
      </c>
    </row>
  </sheetData>
  <mergeCells count="15">
    <mergeCell ref="H43:J43"/>
    <mergeCell ref="B47:C47"/>
    <mergeCell ref="H68:J68"/>
    <mergeCell ref="I72:J72"/>
    <mergeCell ref="A1:D1"/>
    <mergeCell ref="C3:D4"/>
    <mergeCell ref="A5:D5"/>
    <mergeCell ref="H5:J5"/>
    <mergeCell ref="H6:H9"/>
    <mergeCell ref="I6:I9"/>
    <mergeCell ref="J6:J9"/>
    <mergeCell ref="A9:A10"/>
    <mergeCell ref="C9:C10"/>
    <mergeCell ref="D9:D10"/>
    <mergeCell ref="H10:J10"/>
  </mergeCells>
  <conditionalFormatting sqref="E10:F10">
    <cfRule type="cellIs" dxfId="15" priority="3" stopIfTrue="1" operator="greaterThanOrEqual">
      <formula>0</formula>
    </cfRule>
    <cfRule type="cellIs" dxfId="14" priority="4" stopIfTrue="1" operator="lessThan">
      <formula>0</formula>
    </cfRule>
  </conditionalFormatting>
  <conditionalFormatting sqref="J69 H10 H43 H44:J67 H11:J42">
    <cfRule type="cellIs" dxfId="13" priority="2" stopIfTrue="1" operator="greaterThan">
      <formula>0</formula>
    </cfRule>
  </conditionalFormatting>
  <conditionalFormatting sqref="A11:D31">
    <cfRule type="cellIs" dxfId="12" priority="1" operator="greaterThan">
      <formula>0</formula>
    </cfRule>
  </conditionalFormatting>
  <dataValidations count="1">
    <dataValidation type="custom" allowBlank="1" showInputMessage="1" showErrorMessage="1" errorTitle="Uuuupsi.. %-(((" error="Kasitsi mitte taita!_x000d__x000a_Rikub valemi!" sqref="A5:D5 D7 E10 D51 D32:D33 D35 D37:D38 D40 D43 D45 H68:J68 J69 B51">
      <formula1>"="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9" fitToHeight="999" orientation="portrait" r:id="rId1"/>
  <headerFooter>
    <oddFooter>&amp;CVorm VA 05 02 „Laevapere toitlustamise aruanne" kinnitatud peadirektori  . aprilli 2020. a käskkirjaga nr  -VA</oddFooter>
  </headerFooter>
  <drawing r:id="rId2"/>
  <legacyDrawing r:id="rId3"/>
  <controls>
    <mc:AlternateContent xmlns:mc="http://schemas.openxmlformats.org/markup-compatibility/2006">
      <mc:Choice Requires="x14">
        <control shapeId="22529" r:id="rId4" name="CommandButton1">
          <controlPr defaultSize="0" autoFill="0" autoLine="0" r:id="rId5">
            <anchor moveWithCells="1">
              <from>
                <xdr:col>10</xdr:col>
                <xdr:colOff>314325</xdr:colOff>
                <xdr:row>45</xdr:row>
                <xdr:rowOff>0</xdr:rowOff>
              </from>
              <to>
                <xdr:col>12</xdr:col>
                <xdr:colOff>361950</xdr:colOff>
                <xdr:row>47</xdr:row>
                <xdr:rowOff>38100</xdr:rowOff>
              </to>
            </anchor>
          </controlPr>
        </control>
      </mc:Choice>
      <mc:Fallback>
        <control shapeId="2252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13</vt:i4>
      </vt:variant>
      <vt:variant>
        <vt:lpstr>Nimega vahemikud</vt:lpstr>
      </vt:variant>
      <vt:variant>
        <vt:i4>13</vt:i4>
      </vt:variant>
    </vt:vector>
  </HeadingPairs>
  <TitlesOfParts>
    <vt:vector size="26" baseType="lpstr">
      <vt:lpstr>Jan</vt:lpstr>
      <vt:lpstr>Veb</vt:lpstr>
      <vt:lpstr>Mär</vt:lpstr>
      <vt:lpstr>Apr</vt:lpstr>
      <vt:lpstr>Mai</vt:lpstr>
      <vt:lpstr>Jun</vt:lpstr>
      <vt:lpstr>Jul</vt:lpstr>
      <vt:lpstr>Aug</vt:lpstr>
      <vt:lpstr>Sep</vt:lpstr>
      <vt:lpstr>Okt</vt:lpstr>
      <vt:lpstr>Nov</vt:lpstr>
      <vt:lpstr>Dets</vt:lpstr>
      <vt:lpstr>Aasta</vt:lpstr>
      <vt:lpstr>näide_Suur_Tõll</vt:lpstr>
      <vt:lpstr>Apr!Prinditiitlid</vt:lpstr>
      <vt:lpstr>Aug!Prinditiitlid</vt:lpstr>
      <vt:lpstr>Dets!Prinditiitlid</vt:lpstr>
      <vt:lpstr>Jan!Prinditiitlid</vt:lpstr>
      <vt:lpstr>Jul!Prinditiitlid</vt:lpstr>
      <vt:lpstr>Jun!Prinditiitlid</vt:lpstr>
      <vt:lpstr>Mai!Prinditiitlid</vt:lpstr>
      <vt:lpstr>Mär!Prinditiitlid</vt:lpstr>
      <vt:lpstr>Nov!Prinditiitlid</vt:lpstr>
      <vt:lpstr>Okt!Prinditiitlid</vt:lpstr>
      <vt:lpstr>Sep!Prinditiitlid</vt:lpstr>
      <vt:lpstr>Veb!Prinditiitlid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vello klopp</dc:creator>
  <cp:lastModifiedBy>Signe Paevere</cp:lastModifiedBy>
  <cp:lastPrinted>2020-03-23T09:03:05Z</cp:lastPrinted>
  <dcterms:created xsi:type="dcterms:W3CDTF">2015-09-29T03:23:08Z</dcterms:created>
  <dcterms:modified xsi:type="dcterms:W3CDTF">2022-03-07T11:38:42Z</dcterms:modified>
</cp:coreProperties>
</file>